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2780"/>
  </bookViews>
  <sheets>
    <sheet name="RANKING KLUBOWY ZAWODNIKÓW JUDO" sheetId="5" r:id="rId1"/>
    <sheet name="ranking senior" sheetId="4" r:id="rId2"/>
    <sheet name="ranking junior" sheetId="3" r:id="rId3"/>
    <sheet name="ranking młodzik" sheetId="2" r:id="rId4"/>
    <sheet name="ranking dzieci" sheetId="1" r:id="rId5"/>
  </sheets>
  <calcPr calcId="145621"/>
</workbook>
</file>

<file path=xl/calcChain.xml><?xml version="1.0" encoding="utf-8"?>
<calcChain xmlns="http://schemas.openxmlformats.org/spreadsheetml/2006/main">
  <c r="D25" i="5" l="1"/>
  <c r="B25" i="5"/>
  <c r="D24" i="5"/>
  <c r="D23" i="5"/>
  <c r="D22" i="5"/>
  <c r="D11" i="5"/>
  <c r="D10" i="5"/>
  <c r="B10" i="5"/>
  <c r="D8" i="5"/>
  <c r="D7" i="5"/>
  <c r="D6" i="5"/>
  <c r="D9" i="5"/>
  <c r="I44" i="4"/>
  <c r="I43" i="4"/>
  <c r="I42" i="4"/>
  <c r="I41" i="4"/>
  <c r="I40" i="4"/>
  <c r="I39" i="4"/>
  <c r="I38" i="4"/>
  <c r="I37" i="4"/>
  <c r="I34" i="4"/>
  <c r="I33" i="4"/>
  <c r="I32" i="4"/>
  <c r="I31" i="4"/>
  <c r="I30" i="4"/>
  <c r="I29" i="4"/>
  <c r="I28" i="4"/>
  <c r="I27" i="4"/>
  <c r="I58" i="4"/>
  <c r="I59" i="4"/>
  <c r="I60" i="4"/>
  <c r="I61" i="4"/>
  <c r="I62" i="4"/>
  <c r="I63" i="4"/>
  <c r="I66" i="4"/>
  <c r="I67" i="4"/>
  <c r="I68" i="4"/>
  <c r="I69" i="4"/>
  <c r="I72" i="4"/>
  <c r="I73" i="4"/>
  <c r="I74" i="4"/>
  <c r="I75" i="4"/>
  <c r="I24" i="4"/>
  <c r="I23" i="4"/>
  <c r="I22" i="4"/>
  <c r="I21" i="4"/>
  <c r="I20" i="4"/>
  <c r="I19" i="4"/>
  <c r="I18" i="4"/>
  <c r="I17" i="4"/>
  <c r="I14" i="4"/>
  <c r="I13" i="4"/>
  <c r="I12" i="4"/>
  <c r="I11" i="4"/>
  <c r="I10" i="4"/>
  <c r="I9" i="4"/>
  <c r="I8" i="4"/>
  <c r="I7" i="4"/>
  <c r="I94" i="1"/>
  <c r="I93" i="1"/>
  <c r="I92" i="1"/>
  <c r="I91" i="1"/>
  <c r="I90" i="1"/>
  <c r="I89" i="1"/>
  <c r="I88" i="1"/>
  <c r="I87" i="1"/>
  <c r="I95" i="1" s="1"/>
  <c r="I84" i="1"/>
  <c r="I83" i="1"/>
  <c r="I82" i="1"/>
  <c r="I81" i="1"/>
  <c r="I80" i="1"/>
  <c r="I79" i="1"/>
  <c r="I78" i="1"/>
  <c r="I77" i="1"/>
  <c r="I85" i="1" s="1"/>
  <c r="I74" i="1"/>
  <c r="I73" i="1"/>
  <c r="I72" i="1"/>
  <c r="I71" i="1"/>
  <c r="I70" i="1"/>
  <c r="I69" i="1"/>
  <c r="I68" i="1"/>
  <c r="I67" i="1"/>
  <c r="I75" i="1" s="1"/>
  <c r="I64" i="1"/>
  <c r="I63" i="1"/>
  <c r="I62" i="1"/>
  <c r="I61" i="1"/>
  <c r="I60" i="1"/>
  <c r="I59" i="1"/>
  <c r="I58" i="1"/>
  <c r="I57" i="1"/>
  <c r="I54" i="1"/>
  <c r="I53" i="1"/>
  <c r="I52" i="1"/>
  <c r="I51" i="1"/>
  <c r="I50" i="1"/>
  <c r="I49" i="1"/>
  <c r="I48" i="1"/>
  <c r="I47" i="1"/>
  <c r="I44" i="1"/>
  <c r="I43" i="1"/>
  <c r="I42" i="1"/>
  <c r="I41" i="1"/>
  <c r="I40" i="1"/>
  <c r="I39" i="1"/>
  <c r="I38" i="1"/>
  <c r="I37" i="1"/>
  <c r="I34" i="1"/>
  <c r="I33" i="1"/>
  <c r="I32" i="1"/>
  <c r="I31" i="1"/>
  <c r="I30" i="1"/>
  <c r="I29" i="1"/>
  <c r="I28" i="1"/>
  <c r="I27" i="1"/>
  <c r="I24" i="1"/>
  <c r="I23" i="1"/>
  <c r="I22" i="1"/>
  <c r="I21" i="1"/>
  <c r="I20" i="1"/>
  <c r="I19" i="1"/>
  <c r="I18" i="1"/>
  <c r="I17" i="1"/>
  <c r="I14" i="1"/>
  <c r="I13" i="1"/>
  <c r="I12" i="1"/>
  <c r="I11" i="1"/>
  <c r="I10" i="1"/>
  <c r="I9" i="1"/>
  <c r="I8" i="1"/>
  <c r="I7" i="1"/>
  <c r="I66" i="2"/>
  <c r="I65" i="2"/>
  <c r="I64" i="2"/>
  <c r="I63" i="2"/>
  <c r="I62" i="2"/>
  <c r="I61" i="2"/>
  <c r="I60" i="2"/>
  <c r="I59" i="2"/>
  <c r="I67" i="2" s="1"/>
  <c r="I56" i="2"/>
  <c r="I55" i="2"/>
  <c r="I54" i="2"/>
  <c r="I53" i="2"/>
  <c r="I52" i="2"/>
  <c r="I51" i="2"/>
  <c r="I50" i="2"/>
  <c r="I49" i="2"/>
  <c r="I46" i="2"/>
  <c r="I45" i="2"/>
  <c r="I44" i="2"/>
  <c r="I43" i="2"/>
  <c r="I42" i="2"/>
  <c r="I41" i="2"/>
  <c r="I40" i="2"/>
  <c r="I39" i="2"/>
  <c r="I23" i="2"/>
  <c r="I24" i="2"/>
  <c r="I25" i="2"/>
  <c r="I26" i="2"/>
  <c r="I34" i="2"/>
  <c r="I35" i="2"/>
  <c r="I36" i="2"/>
  <c r="I76" i="4" l="1"/>
  <c r="I64" i="4"/>
  <c r="I35" i="4"/>
  <c r="I45" i="4"/>
  <c r="I25" i="4"/>
  <c r="I70" i="4"/>
  <c r="I15" i="4"/>
  <c r="I45" i="1"/>
  <c r="I55" i="1"/>
  <c r="I65" i="1"/>
  <c r="I35" i="1"/>
  <c r="I25" i="1"/>
  <c r="I15" i="1"/>
  <c r="I47" i="2"/>
  <c r="I57" i="2"/>
  <c r="I22" i="2"/>
  <c r="I21" i="2"/>
  <c r="I20" i="2"/>
  <c r="I19" i="2"/>
  <c r="I33" i="2"/>
  <c r="I32" i="2"/>
  <c r="I31" i="2"/>
  <c r="I30" i="2"/>
  <c r="I29" i="2"/>
  <c r="I16" i="2"/>
  <c r="I15" i="2"/>
  <c r="I14" i="2"/>
  <c r="I13" i="2"/>
  <c r="I12" i="2"/>
  <c r="I11" i="2"/>
  <c r="I10" i="2"/>
  <c r="I9" i="2"/>
  <c r="I17" i="2" s="1"/>
  <c r="I76" i="2"/>
  <c r="I77" i="2"/>
  <c r="I78" i="2"/>
  <c r="I79" i="2"/>
  <c r="I80" i="2"/>
  <c r="I81" i="2"/>
  <c r="I82" i="2"/>
  <c r="I83" i="2"/>
  <c r="I86" i="2"/>
  <c r="I87" i="2"/>
  <c r="I88" i="2"/>
  <c r="I89" i="2"/>
  <c r="I90" i="2"/>
  <c r="I91" i="2"/>
  <c r="I94" i="2"/>
  <c r="I95" i="2"/>
  <c r="I96" i="2"/>
  <c r="I97" i="2"/>
  <c r="I98" i="2"/>
  <c r="I101" i="2"/>
  <c r="I102" i="2"/>
  <c r="I103" i="2"/>
  <c r="I104" i="2"/>
  <c r="I105" i="2"/>
  <c r="I108" i="2"/>
  <c r="I109" i="2"/>
  <c r="I112" i="2"/>
  <c r="I113" i="2"/>
  <c r="I114" i="2"/>
  <c r="I117" i="2"/>
  <c r="I118" i="2"/>
  <c r="I121" i="2"/>
  <c r="I37" i="2" l="1"/>
  <c r="I84" i="2"/>
  <c r="I115" i="2"/>
  <c r="I27" i="2"/>
  <c r="I119" i="2"/>
  <c r="I110" i="2"/>
  <c r="I92" i="2"/>
  <c r="I106" i="2"/>
  <c r="I99" i="2"/>
  <c r="D55" i="5"/>
  <c r="D54" i="5"/>
  <c r="D50" i="5"/>
  <c r="D46" i="5"/>
  <c r="I116" i="1" l="1"/>
  <c r="I152" i="1"/>
  <c r="I159" i="1"/>
  <c r="C69" i="5" l="1"/>
  <c r="H65" i="5"/>
  <c r="H66" i="5"/>
  <c r="H67" i="5"/>
  <c r="H68" i="5"/>
  <c r="D69" i="5"/>
  <c r="E69" i="5"/>
  <c r="F69" i="5"/>
  <c r="G69" i="5"/>
  <c r="H69" i="5" l="1"/>
  <c r="I110" i="1"/>
  <c r="I37" i="3"/>
  <c r="I41" i="3"/>
  <c r="I50" i="3"/>
  <c r="I29" i="3"/>
  <c r="I47" i="3"/>
  <c r="I32" i="3"/>
  <c r="I40" i="3"/>
  <c r="I44" i="3"/>
  <c r="I36" i="3"/>
  <c r="I22" i="3"/>
  <c r="I21" i="3"/>
  <c r="I20" i="3"/>
  <c r="I17" i="3"/>
  <c r="I16" i="3"/>
  <c r="I15" i="3"/>
  <c r="I14" i="3"/>
  <c r="I26" i="3"/>
  <c r="I25" i="3"/>
  <c r="I11" i="3"/>
  <c r="I10" i="3"/>
  <c r="I9" i="3"/>
  <c r="D41" i="5" l="1"/>
  <c r="D42" i="5"/>
  <c r="D40" i="5"/>
  <c r="I48" i="3"/>
  <c r="I30" i="3"/>
  <c r="I51" i="3"/>
  <c r="I33" i="3"/>
  <c r="I12" i="3"/>
  <c r="I27" i="3"/>
  <c r="I23" i="3"/>
  <c r="I38" i="3"/>
  <c r="I45" i="3"/>
  <c r="I42" i="3"/>
  <c r="I18" i="3"/>
  <c r="D48" i="5"/>
  <c r="I167" i="1"/>
  <c r="I124" i="2" l="1"/>
  <c r="D44" i="5"/>
  <c r="I117" i="1"/>
  <c r="I127" i="1"/>
  <c r="I196" i="1"/>
  <c r="I133" i="1"/>
  <c r="I191" i="1"/>
  <c r="I153" i="1"/>
  <c r="I229" i="1"/>
  <c r="I211" i="1"/>
  <c r="I166" i="1"/>
  <c r="I137" i="1"/>
  <c r="I219" i="1"/>
  <c r="I172" i="1"/>
  <c r="I141" i="1"/>
  <c r="I235" i="1"/>
  <c r="I201" i="1"/>
  <c r="I232" i="1"/>
  <c r="I179" i="1"/>
  <c r="I223" i="1"/>
  <c r="I222" i="1"/>
  <c r="I238" i="1"/>
  <c r="I208" i="1"/>
  <c r="I240" i="1"/>
  <c r="I178" i="1"/>
  <c r="I233" i="1"/>
  <c r="I190" i="1"/>
  <c r="I125" i="1"/>
  <c r="I115" i="1"/>
  <c r="I132" i="1"/>
  <c r="I171" i="1"/>
  <c r="I126" i="1"/>
  <c r="I195" i="1"/>
  <c r="I228" i="1"/>
  <c r="I160" i="1"/>
  <c r="I151" i="1"/>
  <c r="I146" i="1"/>
  <c r="I185" i="1"/>
  <c r="I200" i="1"/>
  <c r="I114" i="1"/>
  <c r="I158" i="1"/>
  <c r="I199" i="1"/>
  <c r="I124" i="1"/>
  <c r="I170" i="1"/>
  <c r="I227" i="1"/>
  <c r="I140" i="1"/>
  <c r="I210" i="1"/>
  <c r="I184" i="1"/>
  <c r="I136" i="1"/>
  <c r="I157" i="1"/>
  <c r="I183" i="1"/>
  <c r="I173" i="1" l="1"/>
  <c r="I125" i="2"/>
  <c r="D51" i="5"/>
  <c r="D43" i="5"/>
  <c r="I202" i="1"/>
  <c r="I224" i="1"/>
  <c r="I122" i="2"/>
  <c r="D57" i="5"/>
  <c r="I130" i="1"/>
  <c r="I144" i="1"/>
  <c r="I163" i="1"/>
  <c r="I204" i="1"/>
  <c r="I218" i="1"/>
  <c r="I220" i="1" s="1"/>
  <c r="I138" i="1"/>
  <c r="I175" i="1"/>
  <c r="I111" i="1"/>
  <c r="I120" i="1"/>
  <c r="I121" i="1"/>
  <c r="I226" i="1"/>
  <c r="I112" i="1"/>
  <c r="I156" i="1"/>
  <c r="I161" i="1" s="1"/>
  <c r="I139" i="1"/>
  <c r="I209" i="1"/>
  <c r="I212" i="1" s="1"/>
  <c r="I145" i="1"/>
  <c r="I230" i="1"/>
  <c r="I205" i="1"/>
  <c r="I214" i="1"/>
  <c r="I188" i="1"/>
  <c r="I164" i="1"/>
  <c r="I176" i="1"/>
  <c r="I131" i="1"/>
  <c r="I122" i="1"/>
  <c r="I149" i="1"/>
  <c r="I182" i="1"/>
  <c r="I186" i="1" s="1"/>
  <c r="I194" i="1"/>
  <c r="I197" i="1" s="1"/>
  <c r="I237" i="1"/>
  <c r="I231" i="1"/>
  <c r="I234" i="1"/>
  <c r="I236" i="1"/>
  <c r="I241" i="1"/>
  <c r="I239" i="1"/>
  <c r="I123" i="1"/>
  <c r="I215" i="1"/>
  <c r="I165" i="1"/>
  <c r="I177" i="1"/>
  <c r="I150" i="1"/>
  <c r="I113" i="1"/>
  <c r="I189" i="1"/>
  <c r="I154" i="1" l="1"/>
  <c r="I118" i="1"/>
  <c r="D52" i="5" s="1"/>
  <c r="I168" i="1"/>
  <c r="I216" i="1"/>
  <c r="I192" i="1"/>
  <c r="I180" i="1"/>
  <c r="I147" i="1"/>
  <c r="D59" i="5" s="1"/>
  <c r="I206" i="1"/>
  <c r="I134" i="1"/>
  <c r="D56" i="5" s="1"/>
  <c r="I142" i="1"/>
  <c r="I128" i="1"/>
  <c r="D53" i="5" s="1"/>
</calcChain>
</file>

<file path=xl/sharedStrings.xml><?xml version="1.0" encoding="utf-8"?>
<sst xmlns="http://schemas.openxmlformats.org/spreadsheetml/2006/main" count="968" uniqueCount="209">
  <si>
    <t>lp</t>
  </si>
  <si>
    <t>punkty</t>
  </si>
  <si>
    <t>współcz.</t>
  </si>
  <si>
    <t xml:space="preserve">ogółem </t>
  </si>
  <si>
    <t>w zawodach</t>
  </si>
  <si>
    <t>ranga zaw.</t>
  </si>
  <si>
    <t>za miejsce</t>
  </si>
  <si>
    <t>za wiek</t>
  </si>
  <si>
    <t>współczynnik</t>
  </si>
  <si>
    <t xml:space="preserve">grupa </t>
  </si>
  <si>
    <t>wiekowa</t>
  </si>
  <si>
    <t>dzieci</t>
  </si>
  <si>
    <t xml:space="preserve">miejsce </t>
  </si>
  <si>
    <t>pierwsze</t>
  </si>
  <si>
    <t xml:space="preserve">nazwisko </t>
  </si>
  <si>
    <t>zawodnika</t>
  </si>
  <si>
    <t>Mistrzostwa Szczytna dzieci w judo – Szczytno – 14.04.2013 r.</t>
  </si>
  <si>
    <t xml:space="preserve">Otwarte Mistrzostwa Grudziądza  dzieci – Grudziądz – 16.03.2013 </t>
  </si>
  <si>
    <t>drugie</t>
  </si>
  <si>
    <t>trzecie</t>
  </si>
  <si>
    <t>Między. Turniej Judo dzieci Kaliningrad (RUS) 27-28.04.2013 r</t>
  </si>
  <si>
    <t>Memoriał Czesława Misiuka - Elbląg 11.05.2013</t>
  </si>
  <si>
    <t>Mistrz. Olsztyna dzieci w judo – 01.06.2013 r.</t>
  </si>
  <si>
    <t>Ostródzki Turniej Judo – Ostróda -22.06.2013 r.</t>
  </si>
  <si>
    <t>Międzynarod. Mistrz. Dzieci   Olsztyn – 21.09.2013 r.</t>
  </si>
  <si>
    <t>piąte</t>
  </si>
  <si>
    <t>Mistrzostwa Województwa dzieci w judo  Ełk –26.10.2013 r.</t>
  </si>
  <si>
    <t>czwarte</t>
  </si>
  <si>
    <t>Turniej dzieci - IV. Tatami Cup – Elbląg – 30.11.2013 r.</t>
  </si>
  <si>
    <t>Maksymilian Strauss (24 kg)</t>
  </si>
  <si>
    <t>Turniej Mikołajkowy dla dzieci – Olsztyn – 07.12.2013 r.</t>
  </si>
  <si>
    <t>Dawid Krajewski (29 kg)</t>
  </si>
  <si>
    <t>Zdrada Grzegorz  (39 kg)</t>
  </si>
  <si>
    <t>Przybyłowicz Bartosz (50 kg)</t>
  </si>
  <si>
    <t>Mozol Adam  (27 kg)</t>
  </si>
  <si>
    <t>Matczyński Grzegorz (33 kg)</t>
  </si>
  <si>
    <t>Niedzwiecki Kajetan (29 kg)</t>
  </si>
  <si>
    <t>Matuszewski Gabriel  (39 kg)</t>
  </si>
  <si>
    <t xml:space="preserve"> Mozol Artur (38 kg)</t>
  </si>
  <si>
    <t>Szulich Artur (46 kg)</t>
  </si>
  <si>
    <t>Karkotka Filip (27 kg)</t>
  </si>
  <si>
    <t>Zdrada Monika  (42 kg)</t>
  </si>
  <si>
    <t>Kopczyński Konrad  (+71 kg)</t>
  </si>
  <si>
    <t>Kucharska Kinga (34 kg)</t>
  </si>
  <si>
    <t xml:space="preserve"> Butkiewicz Jakub (58 kg)</t>
  </si>
  <si>
    <t>Chodań Miłosz (46 kg)</t>
  </si>
  <si>
    <t xml:space="preserve">Rybak Angelika </t>
  </si>
  <si>
    <t>Chańko Oliwia (36 kg)</t>
  </si>
  <si>
    <t>Czyżewska Gabriela  (32 kg)</t>
  </si>
  <si>
    <t>Kotlewski Rafał ( 34 kg)</t>
  </si>
  <si>
    <t>Sypel Jakub (39 kg)</t>
  </si>
  <si>
    <t xml:space="preserve">Kieroński Adam </t>
  </si>
  <si>
    <t xml:space="preserve">Zaniewsk Tomasz </t>
  </si>
  <si>
    <t xml:space="preserve">Matuszewska Leticia </t>
  </si>
  <si>
    <t xml:space="preserve"> Zastawny Paweł </t>
  </si>
  <si>
    <t xml:space="preserve"> Chańko Julita </t>
  </si>
  <si>
    <t xml:space="preserve">Chojnowski Wiktor </t>
  </si>
  <si>
    <t>Szulich Adam  (25 kg)</t>
  </si>
  <si>
    <t>Szulich Artur (50 kg)</t>
  </si>
  <si>
    <t>Draszkiewicz Jakub (41 kg)</t>
  </si>
  <si>
    <t>Soliński Ziemowit  (48 kg)</t>
  </si>
  <si>
    <t>Nawasielska Julia  (41 kg)</t>
  </si>
  <si>
    <t>Szulich Adam  (26 kg)</t>
  </si>
  <si>
    <t>Radzanowska Sara  (41 kg)</t>
  </si>
  <si>
    <t>Dudziak Paweł  (41 kg)</t>
  </si>
  <si>
    <t>Dudziak Jan (+48 kg)</t>
  </si>
  <si>
    <t>Straus Maksymilian  (24 kg)</t>
  </si>
  <si>
    <t>Chodań Mikołaj  (26 kg)</t>
  </si>
  <si>
    <t>Topka Martyna (54 kg)</t>
  </si>
  <si>
    <t>Sasin Jakub (52 kg)</t>
  </si>
  <si>
    <t xml:space="preserve">Mistrz Regionu Pom. młodzików w judo – Gdynia – 24.02.2013 </t>
  </si>
  <si>
    <t>młodzik</t>
  </si>
  <si>
    <r>
      <t xml:space="preserve">Przybyłowicz Szymon(60 kg) – </t>
    </r>
    <r>
      <rPr>
        <b/>
        <sz val="11"/>
        <color theme="1"/>
        <rFont val="Calibri"/>
        <family val="2"/>
        <charset val="238"/>
        <scheme val="minor"/>
      </rPr>
      <t>III kl.</t>
    </r>
  </si>
  <si>
    <r>
      <t xml:space="preserve"> Dondalski Piotr (73 kg) – </t>
    </r>
    <r>
      <rPr>
        <b/>
        <sz val="11"/>
        <color theme="1"/>
        <rFont val="Calibri"/>
        <family val="2"/>
        <charset val="238"/>
        <scheme val="minor"/>
      </rPr>
      <t>III kl .</t>
    </r>
  </si>
  <si>
    <r>
      <t xml:space="preserve">Michał Karkotka (66 kg) – </t>
    </r>
    <r>
      <rPr>
        <b/>
        <sz val="11"/>
        <color theme="1"/>
        <rFont val="Calibri"/>
        <family val="2"/>
        <charset val="238"/>
        <scheme val="minor"/>
      </rPr>
      <t xml:space="preserve">III kl. </t>
    </r>
  </si>
  <si>
    <t>Sokół Jakub(38 kg)</t>
  </si>
  <si>
    <t>Otwarte  Mistrzostwa Grudziądza młodzików  16.03.2013 r.</t>
  </si>
  <si>
    <t>Sobieraj Maciej(73 kg)</t>
  </si>
  <si>
    <t>Otwarty Puchar Polski młodzików – Suchy Las – 23.03.2013 r.</t>
  </si>
  <si>
    <t>piąty</t>
  </si>
  <si>
    <t>Mistrzostwa Polski Młodzików w judo – Bochnia – 20.04.2013 r.</t>
  </si>
  <si>
    <t xml:space="preserve">Międzynarod. Turniej Judo młodz.Kaliningrad (RUS)27-28.04.2013 </t>
  </si>
  <si>
    <t>Otw.Mistrz.Elbląga młodz.w judo  - 11.05.2013 r.</t>
  </si>
  <si>
    <t>Otw.Międzynarod.Mistrz.młodzików w judo Olsztyn 21.09.2013</t>
  </si>
  <si>
    <t>Domasiewicz Kacper (46 kg)</t>
  </si>
  <si>
    <t>Zubalski Mateusz (43 kg)</t>
  </si>
  <si>
    <t>Międzywojewódzkie Mistrz Młodz.– Jezierzyce  19.10.2013 r.</t>
  </si>
  <si>
    <t>Mistrz. Woj. Warm-Maz młodzików  w judo – Ełk –  26.10.2013 r.</t>
  </si>
  <si>
    <t>Serwiński Maksymilian (42 kg)</t>
  </si>
  <si>
    <t>Kacper Krasowski (46 kg)</t>
  </si>
  <si>
    <r>
      <t xml:space="preserve"> Dondalski Piotr (73 kg) – </t>
    </r>
    <r>
      <rPr>
        <b/>
        <sz val="11"/>
        <color theme="1"/>
        <rFont val="Calibri"/>
        <family val="2"/>
        <charset val="238"/>
        <scheme val="minor"/>
      </rPr>
      <t>II kl .</t>
    </r>
  </si>
  <si>
    <r>
      <t>Adam Barczyński (81 kg) –</t>
    </r>
    <r>
      <rPr>
        <b/>
        <sz val="11"/>
        <color theme="1"/>
        <rFont val="Calibri"/>
        <family val="2"/>
        <charset val="238"/>
        <scheme val="minor"/>
      </rPr>
      <t xml:space="preserve"> II kl. sport.</t>
    </r>
  </si>
  <si>
    <t>junior</t>
  </si>
  <si>
    <r>
      <t xml:space="preserve">Piotr Krajewski (50 kg) – </t>
    </r>
    <r>
      <rPr>
        <b/>
        <sz val="11"/>
        <color theme="1"/>
        <rFont val="Calibri"/>
        <family val="2"/>
        <charset val="238"/>
        <scheme val="minor"/>
      </rPr>
      <t>III kl. sport.</t>
    </r>
  </si>
  <si>
    <r>
      <t>Michał Kotlewski (55 kg) –</t>
    </r>
    <r>
      <rPr>
        <b/>
        <sz val="11"/>
        <color theme="1"/>
        <rFont val="Calibri"/>
        <family val="2"/>
        <charset val="238"/>
        <scheme val="minor"/>
      </rPr>
      <t xml:space="preserve"> III kl. sport.</t>
    </r>
  </si>
  <si>
    <r>
      <t>Małgorzata Maza (44 kg) –</t>
    </r>
    <r>
      <rPr>
        <b/>
        <sz val="11"/>
        <color theme="1"/>
        <rFont val="Calibri"/>
        <family val="2"/>
        <charset val="238"/>
        <scheme val="minor"/>
      </rPr>
      <t xml:space="preserve"> II kl. sport.</t>
    </r>
  </si>
  <si>
    <r>
      <t xml:space="preserve">Aneta Parzonka (70 kg) – </t>
    </r>
    <r>
      <rPr>
        <b/>
        <sz val="11"/>
        <color theme="1"/>
        <rFont val="Calibri"/>
        <family val="2"/>
        <charset val="238"/>
        <scheme val="minor"/>
      </rPr>
      <t>II kl. sport.</t>
    </r>
  </si>
  <si>
    <t>Karol Ursel (81 kg)</t>
  </si>
  <si>
    <t>Kamila Parzonka (52 kg) </t>
  </si>
  <si>
    <t>junior mł</t>
  </si>
  <si>
    <r>
      <t xml:space="preserve">Kacper Witkowski (+100 kg) – </t>
    </r>
    <r>
      <rPr>
        <b/>
        <sz val="11"/>
        <color theme="1"/>
        <rFont val="Calibri"/>
        <family val="2"/>
        <charset val="238"/>
        <scheme val="minor"/>
      </rPr>
      <t xml:space="preserve">I. kl. </t>
    </r>
    <r>
      <rPr>
        <sz val="11"/>
        <color theme="1"/>
        <rFont val="Calibri"/>
        <family val="2"/>
        <charset val="238"/>
        <scheme val="minor"/>
      </rPr>
      <t>  </t>
    </r>
  </si>
  <si>
    <r>
      <t xml:space="preserve">Sebastian Domin (+90 kg) – </t>
    </r>
    <r>
      <rPr>
        <b/>
        <sz val="11"/>
        <color theme="1"/>
        <rFont val="Calibri"/>
        <family val="2"/>
        <charset val="238"/>
        <scheme val="minor"/>
      </rPr>
      <t xml:space="preserve">III kl. </t>
    </r>
  </si>
  <si>
    <t>Mistrzostwa Polski Juniorów w judo – Piła – 13-14.04.2013 r.</t>
  </si>
  <si>
    <t>Puchar Polski juniorów młodszych – Suchy Las – 27.04.2013 r.</t>
  </si>
  <si>
    <t xml:space="preserve">Eliminacje Regionalne do OOM - Szubin – 08.06.2013 r. </t>
  </si>
  <si>
    <t>Międzynarod.Mistrz.Polski  Bydgoszcz – 31.08.2013 r.</t>
  </si>
  <si>
    <t>Bartosz Sawiniec (+90 kg) – III kl. sport.</t>
  </si>
  <si>
    <t>trzeci</t>
  </si>
  <si>
    <t>Maksymilian Serwiński (55 kg)</t>
  </si>
  <si>
    <t>Puchar Polski Seniorów – Opole – 23.03.2013 r.</t>
  </si>
  <si>
    <t>senior</t>
  </si>
  <si>
    <t>Puchar Europy Seniorów – Sarajevo (BiH) – 31.03.2013 r.</t>
  </si>
  <si>
    <t>Puchar Polski seniorów – Luboń – 28.04.2013 r.</t>
  </si>
  <si>
    <t>Mistrz.Europy seniorów – Budapeszt (HUN) - 27-28.04.2013 r.</t>
  </si>
  <si>
    <t>siódme</t>
  </si>
  <si>
    <t>Otwarty Puchar Europy seniorów Tallinn (EST)  09.06.2013 r.</t>
  </si>
  <si>
    <t>Akademickie Mistrz. Świata – Kazań (RUS) – 07.07.2013 r.</t>
  </si>
  <si>
    <t>Mistrzostwa Polski Seniorów – Gdańsk – 04.10.2013 r.</t>
  </si>
  <si>
    <r>
      <t xml:space="preserve">Maciej Sarnacki (+100 kg) – </t>
    </r>
    <r>
      <rPr>
        <b/>
        <sz val="12"/>
        <color theme="1"/>
        <rFont val="Calibri"/>
        <family val="2"/>
        <charset val="238"/>
        <scheme val="minor"/>
      </rPr>
      <t>M. klasa sport.</t>
    </r>
  </si>
  <si>
    <r>
      <t xml:space="preserve">Kamil Kozłowski (90 kg) – </t>
    </r>
    <r>
      <rPr>
        <b/>
        <sz val="12"/>
        <color theme="1"/>
        <rFont val="Calibri"/>
        <family val="2"/>
        <charset val="238"/>
        <scheme val="minor"/>
      </rPr>
      <t>I kl. sport.</t>
    </r>
  </si>
  <si>
    <r>
      <t xml:space="preserve">Kacper Witkowski (+100 kg) – </t>
    </r>
    <r>
      <rPr>
        <b/>
        <sz val="12"/>
        <color theme="1"/>
        <rFont val="Calibri"/>
        <family val="2"/>
        <charset val="238"/>
        <scheme val="minor"/>
      </rPr>
      <t xml:space="preserve">I. kl. </t>
    </r>
    <r>
      <rPr>
        <sz val="12"/>
        <color theme="1"/>
        <rFont val="Calibri"/>
        <family val="2"/>
        <charset val="238"/>
        <scheme val="minor"/>
      </rPr>
      <t>  </t>
    </r>
  </si>
  <si>
    <t>JUNIOR</t>
  </si>
  <si>
    <t>GRUPA</t>
  </si>
  <si>
    <t>WIEKOWA</t>
  </si>
  <si>
    <t xml:space="preserve">ILOŚĆ </t>
  </si>
  <si>
    <t>PUNKTÓW</t>
  </si>
  <si>
    <t>NAZWISKO IMIĘ</t>
  </si>
  <si>
    <t>MIEJSCE</t>
  </si>
  <si>
    <t>RANKING ZOSTAŁ OPRACOWANY NA PODSTAWIE TABELI OSIĄGNIĘĆ ZA ROK 2013 Z ZSTOSOWANIEM TABELI ZASAD PUNKTOWANIA RANKINGU</t>
  </si>
  <si>
    <t>KLUBOWEGO GWARDIA OLSZTYN SEKCJA JUDO.</t>
  </si>
  <si>
    <t>OLSZTYN 2013-12-13</t>
  </si>
  <si>
    <t>UDZIAŁ W ZAWODACH</t>
  </si>
  <si>
    <t>GRUPA WIEKOWA</t>
  </si>
  <si>
    <t>JUNIOR MŁ</t>
  </si>
  <si>
    <t>SENIOR</t>
  </si>
  <si>
    <t>DZIECI</t>
  </si>
  <si>
    <t xml:space="preserve">TABELA  RANKINGOWA 20 NAJLEPRZYCH ZAWODNIKÓW SEKCJI JUDO </t>
  </si>
  <si>
    <t>Z ZASTOSOWANIEM PRZELICZNIKA RANGI TURNIEJU, GRUPY WIEKOWEJ, ZAJĘTEGO MIEJSCA W KATEGORII WAGOWEJ</t>
  </si>
  <si>
    <t>PRZELICZNIK PUNKTÓW UMOŻLIWIA PORÓWNANIE  OSIĄGNIĘĆ ZAWODNIKÓW Z RÓŻNYCH KATEGORII WIEKOWYCH</t>
  </si>
  <si>
    <t>STATYSTYKA OSIĄGNIĘĆ SEKCJI JUDO ZA ROK 2013</t>
  </si>
  <si>
    <t>Grupa wiekowa</t>
  </si>
  <si>
    <t>udział w zawodach</t>
  </si>
  <si>
    <t>ilość zawodów</t>
  </si>
  <si>
    <t>medale</t>
  </si>
  <si>
    <t>złote</t>
  </si>
  <si>
    <t>srebrne</t>
  </si>
  <si>
    <t>brązowe</t>
  </si>
  <si>
    <t>zdobyte medale</t>
  </si>
  <si>
    <t>SENIORZY</t>
  </si>
  <si>
    <t>medaliści</t>
  </si>
  <si>
    <t>ilość zawodników</t>
  </si>
  <si>
    <t>JUNIORZY</t>
  </si>
  <si>
    <t>MŁODZICY</t>
  </si>
  <si>
    <t>ogółem</t>
  </si>
  <si>
    <t>Turniej Mikołajkowy dla dzieci – Mława – 15.12.2013 r.</t>
  </si>
  <si>
    <t>Mozol Adam  (23 kg)</t>
  </si>
  <si>
    <r>
      <t xml:space="preserve">Maciej Sarnacki (+100 kg) – </t>
    </r>
    <r>
      <rPr>
        <b/>
        <sz val="14"/>
        <color theme="1"/>
        <rFont val="Calibri"/>
        <family val="2"/>
        <charset val="238"/>
        <scheme val="minor"/>
      </rPr>
      <t>M. klasa sport.</t>
    </r>
  </si>
  <si>
    <r>
      <t xml:space="preserve">Kamil Kozłowski (90 kg) – </t>
    </r>
    <r>
      <rPr>
        <b/>
        <sz val="14"/>
        <color theme="1"/>
        <rFont val="Calibri"/>
        <family val="2"/>
        <charset val="238"/>
        <scheme val="minor"/>
      </rPr>
      <t>I kl. sport.</t>
    </r>
  </si>
  <si>
    <r>
      <t xml:space="preserve">Kacper Witkowski (+100 kg) – </t>
    </r>
    <r>
      <rPr>
        <b/>
        <sz val="14"/>
        <color theme="1"/>
        <rFont val="Calibri"/>
        <family val="2"/>
        <charset val="238"/>
        <scheme val="minor"/>
      </rPr>
      <t xml:space="preserve">I. kl. </t>
    </r>
    <r>
      <rPr>
        <sz val="14"/>
        <color theme="1"/>
        <rFont val="Calibri"/>
        <family val="2"/>
        <charset val="238"/>
        <scheme val="minor"/>
      </rPr>
      <t>  </t>
    </r>
  </si>
  <si>
    <r>
      <t xml:space="preserve">Michał Karkotka (66 kg) – </t>
    </r>
    <r>
      <rPr>
        <b/>
        <sz val="14"/>
        <color theme="1"/>
        <rFont val="Calibri"/>
        <family val="2"/>
        <charset val="238"/>
        <scheme val="minor"/>
      </rPr>
      <t xml:space="preserve">III kl. </t>
    </r>
  </si>
  <si>
    <r>
      <t>Adam Barczyński (81 kg) –</t>
    </r>
    <r>
      <rPr>
        <b/>
        <sz val="14"/>
        <color theme="1"/>
        <rFont val="Calibri"/>
        <family val="2"/>
        <charset val="238"/>
        <scheme val="minor"/>
      </rPr>
      <t xml:space="preserve"> II kl. sport.</t>
    </r>
  </si>
  <si>
    <r>
      <t>Michał Kotlewski (55 kg) –</t>
    </r>
    <r>
      <rPr>
        <b/>
        <sz val="14"/>
        <color theme="1"/>
        <rFont val="Calibri"/>
        <family val="2"/>
        <charset val="238"/>
        <scheme val="minor"/>
      </rPr>
      <t xml:space="preserve"> III kl. sport.</t>
    </r>
  </si>
  <si>
    <r>
      <t xml:space="preserve">Przybyłowicz Szymon(60 kg) – </t>
    </r>
    <r>
      <rPr>
        <b/>
        <sz val="14"/>
        <color theme="1"/>
        <rFont val="Calibri"/>
        <family val="2"/>
        <charset val="238"/>
        <scheme val="minor"/>
      </rPr>
      <t>III kl.</t>
    </r>
  </si>
  <si>
    <r>
      <t xml:space="preserve">Piotr Krajewski (50 kg) – </t>
    </r>
    <r>
      <rPr>
        <b/>
        <sz val="14"/>
        <color theme="1"/>
        <rFont val="Calibri"/>
        <family val="2"/>
        <charset val="238"/>
        <scheme val="minor"/>
      </rPr>
      <t>III kl. sport.</t>
    </r>
  </si>
  <si>
    <r>
      <t xml:space="preserve">Aneta Parzonka (70 kg) – </t>
    </r>
    <r>
      <rPr>
        <b/>
        <sz val="14"/>
        <color theme="1"/>
        <rFont val="Calibri"/>
        <family val="2"/>
        <charset val="238"/>
        <scheme val="minor"/>
      </rPr>
      <t>II kl. sport.</t>
    </r>
  </si>
  <si>
    <r>
      <t>Małgorzata Maza (44 kg) –</t>
    </r>
    <r>
      <rPr>
        <b/>
        <sz val="14"/>
        <color theme="1"/>
        <rFont val="Calibri"/>
        <family val="2"/>
        <charset val="238"/>
        <scheme val="minor"/>
      </rPr>
      <t xml:space="preserve"> II kl. sport.</t>
    </r>
  </si>
  <si>
    <r>
      <t xml:space="preserve">Dondalski Piotr (73 kg) – </t>
    </r>
    <r>
      <rPr>
        <b/>
        <sz val="14"/>
        <color theme="1"/>
        <rFont val="Calibri"/>
        <family val="2"/>
        <charset val="238"/>
        <scheme val="minor"/>
      </rPr>
      <t>II kl .</t>
    </r>
  </si>
  <si>
    <t xml:space="preserve">OLSZTYN </t>
  </si>
  <si>
    <t>data</t>
  </si>
  <si>
    <t>zawodów</t>
  </si>
  <si>
    <t>kategoria</t>
  </si>
  <si>
    <t>wagowa</t>
  </si>
  <si>
    <t>15.02.2014</t>
  </si>
  <si>
    <t>Mistrz Regionu Pom. młodzików w judo Gdańsk</t>
  </si>
  <si>
    <t>Otw. Międzynarodowe Mistrz. Woj. Podlaskiego Białystok  </t>
  </si>
  <si>
    <t>15.03.2014</t>
  </si>
  <si>
    <t>Mistrzostw Polski Młodzików Luboń k/Poznania</t>
  </si>
  <si>
    <t>30.03.2014</t>
  </si>
  <si>
    <t>udział</t>
  </si>
  <si>
    <t xml:space="preserve"> Dondalski Piotr  – I kl . Sportowa</t>
  </si>
  <si>
    <t>Zdrada Monika  - II kl. sportowa</t>
  </si>
  <si>
    <t>Przybyłowicz Bartosz III kl. Sportowa</t>
  </si>
  <si>
    <t>Kopczyński konrad</t>
  </si>
  <si>
    <t>Sypoel Jakub</t>
  </si>
  <si>
    <t>RANKING ZOSTAŁ OPRACOWANY NA PODSTAWIE  OSIĄGNIĘĆ W ROK 2014 Z ZSTOSOWANIEM TABELI ZASAD PUNKTOWANIA RANKINGU</t>
  </si>
  <si>
    <t>ROK 2014</t>
  </si>
  <si>
    <t>Zdrada Grzegorz</t>
  </si>
  <si>
    <t>Draszkiewicz Jakub</t>
  </si>
  <si>
    <t xml:space="preserve">Budkiewicz Jakub </t>
  </si>
  <si>
    <t xml:space="preserve">   Mozol Artur </t>
  </si>
  <si>
    <t>Otwartym Turnieju Dzieci w judo ne-waza - Ostróda - 16.02.2014 r.:</t>
  </si>
  <si>
    <t>16.02.2014</t>
  </si>
  <si>
    <t xml:space="preserve"> Maksymilian Strauss</t>
  </si>
  <si>
    <t xml:space="preserve">Dawid Krajewski </t>
  </si>
  <si>
    <t xml:space="preserve"> Adam Szulich</t>
  </si>
  <si>
    <t>Katarzyna Żejmo</t>
  </si>
  <si>
    <t>Kamil Kozłowski – I kl. sport.</t>
  </si>
  <si>
    <t>Pucharu Polski seniorów w judo</t>
  </si>
  <si>
    <t>16.03.2014</t>
  </si>
  <si>
    <t>100+</t>
  </si>
  <si>
    <t>Kacper Witkowski (+100 kg) – I. kl.   </t>
  </si>
  <si>
    <t>Mistrzostwa Polski Młodzieży Rzeszów</t>
  </si>
  <si>
    <t>Maciej Sarnacki (+100 kg) – klasa sportowa M.</t>
  </si>
  <si>
    <t xml:space="preserve">TABELA  RANKINGOWA ZAWODNIKÓW SEKCJI JUDO </t>
  </si>
  <si>
    <t xml:space="preserve"> Mozol Artur </t>
  </si>
  <si>
    <t xml:space="preserve"> Gabriela Czyżewska 37 kg)</t>
  </si>
  <si>
    <r>
      <t xml:space="preserve">Dondalski Piotr (81 kg) – </t>
    </r>
    <r>
      <rPr>
        <b/>
        <sz val="14"/>
        <color theme="1"/>
        <rFont val="Calibri"/>
        <family val="2"/>
        <charset val="238"/>
        <scheme val="minor"/>
      </rPr>
      <t>I kl .</t>
    </r>
  </si>
  <si>
    <r>
      <t>Kamil Kozłowski (90 kg) – M</t>
    </r>
    <r>
      <rPr>
        <b/>
        <sz val="14"/>
        <color theme="1"/>
        <rFont val="Calibri"/>
        <family val="2"/>
        <charset val="238"/>
        <scheme val="minor"/>
      </rPr>
      <t xml:space="preserve"> kl. sport.</t>
    </r>
  </si>
  <si>
    <r>
      <t>Kacper Witkowski (+100 kg) – M</t>
    </r>
    <r>
      <rPr>
        <b/>
        <sz val="14"/>
        <color theme="1"/>
        <rFont val="Calibri"/>
        <family val="2"/>
        <charset val="238"/>
        <scheme val="minor"/>
      </rPr>
      <t xml:space="preserve">. kl. </t>
    </r>
    <r>
      <rPr>
        <sz val="14"/>
        <color theme="1"/>
        <rFont val="Calibri"/>
        <family val="2"/>
        <charset val="238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</si>
</sst>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ont="1" applyBorder="1"/>
    <xf numFmtId="0" fontId="1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2" borderId="4" xfId="0" applyFont="1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4" xfId="0" applyFont="1" applyFill="1" applyBorder="1"/>
    <xf numFmtId="0" fontId="1" fillId="5" borderId="4" xfId="0" applyFont="1" applyFill="1" applyBorder="1" applyAlignment="1">
      <alignment vertic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4" xfId="0" applyFont="1" applyFill="1" applyBorder="1"/>
    <xf numFmtId="0" fontId="1" fillId="6" borderId="4" xfId="0" applyFont="1" applyFill="1" applyBorder="1" applyAlignment="1">
      <alignment vertic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6" borderId="4" xfId="0" applyFont="1" applyFill="1" applyBorder="1"/>
    <xf numFmtId="0" fontId="0" fillId="7" borderId="4" xfId="0" applyFont="1" applyFill="1" applyBorder="1"/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1" fillId="7" borderId="4" xfId="0" applyFont="1" applyFill="1" applyBorder="1" applyAlignment="1">
      <alignment vertical="center"/>
    </xf>
    <xf numFmtId="0" fontId="0" fillId="9" borderId="4" xfId="0" applyFont="1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1" fillId="9" borderId="4" xfId="0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7" borderId="8" xfId="0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0" fontId="0" fillId="7" borderId="3" xfId="0" applyFill="1" applyBorder="1"/>
    <xf numFmtId="0" fontId="0" fillId="0" borderId="7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10" borderId="4" xfId="0" applyFont="1" applyFill="1" applyBorder="1" applyAlignment="1">
      <alignment vertical="center"/>
    </xf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0" fontId="0" fillId="10" borderId="4" xfId="0" applyFont="1" applyFill="1" applyBorder="1"/>
    <xf numFmtId="0" fontId="0" fillId="7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0" fillId="7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Border="1"/>
    <xf numFmtId="0" fontId="1" fillId="0" borderId="4" xfId="0" applyFont="1" applyFill="1" applyBorder="1" applyAlignment="1">
      <alignment vertical="center"/>
    </xf>
    <xf numFmtId="0" fontId="0" fillId="0" borderId="4" xfId="0" applyFill="1" applyBorder="1"/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2" fillId="12" borderId="2" xfId="0" applyFont="1" applyFill="1" applyBorder="1"/>
    <xf numFmtId="0" fontId="2" fillId="12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20" xfId="0" applyBorder="1"/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0" fillId="0" borderId="23" xfId="0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0" xfId="0" applyFont="1" applyBorder="1"/>
    <xf numFmtId="0" fontId="2" fillId="0" borderId="1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5" xfId="0" applyFont="1" applyFill="1" applyBorder="1" applyAlignment="1">
      <alignment horizontal="left"/>
    </xf>
    <xf numFmtId="0" fontId="2" fillId="11" borderId="15" xfId="0" applyFont="1" applyFill="1" applyBorder="1" applyAlignment="1">
      <alignment horizontal="center"/>
    </xf>
    <xf numFmtId="0" fontId="2" fillId="11" borderId="15" xfId="0" applyFont="1" applyFill="1" applyBorder="1"/>
    <xf numFmtId="0" fontId="2" fillId="11" borderId="18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/>
    <xf numFmtId="0" fontId="2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0" fontId="2" fillId="10" borderId="16" xfId="0" applyFont="1" applyFill="1" applyBorder="1" applyAlignment="1">
      <alignment horizontal="center"/>
    </xf>
    <xf numFmtId="0" fontId="2" fillId="10" borderId="16" xfId="0" applyFont="1" applyFill="1" applyBorder="1"/>
    <xf numFmtId="0" fontId="0" fillId="13" borderId="4" xfId="0" applyFill="1" applyBorder="1" applyAlignment="1">
      <alignment horizontal="center"/>
    </xf>
    <xf numFmtId="0" fontId="0" fillId="13" borderId="4" xfId="0" applyFont="1" applyFill="1" applyBorder="1"/>
    <xf numFmtId="0" fontId="0" fillId="13" borderId="4" xfId="0" applyFill="1" applyBorder="1"/>
    <xf numFmtId="0" fontId="0" fillId="13" borderId="4" xfId="0" applyFont="1" applyFill="1" applyBorder="1" applyAlignment="1">
      <alignment vertical="center"/>
    </xf>
    <xf numFmtId="0" fontId="0" fillId="13" borderId="0" xfId="0" applyFill="1"/>
    <xf numFmtId="0" fontId="5" fillId="13" borderId="4" xfId="0" applyFont="1" applyFill="1" applyBorder="1" applyAlignment="1">
      <alignment horizontal="center" vertical="center"/>
    </xf>
    <xf numFmtId="0" fontId="0" fillId="4" borderId="0" xfId="0" applyFill="1"/>
    <xf numFmtId="0" fontId="0" fillId="7" borderId="29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2" fontId="2" fillId="8" borderId="14" xfId="0" applyNumberFormat="1" applyFont="1" applyFill="1" applyBorder="1" applyAlignment="1"/>
    <xf numFmtId="2" fontId="2" fillId="8" borderId="15" xfId="0" applyNumberFormat="1" applyFont="1" applyFill="1" applyBorder="1" applyAlignment="1"/>
    <xf numFmtId="2" fontId="2" fillId="8" borderId="15" xfId="0" applyNumberFormat="1" applyFont="1" applyFill="1" applyBorder="1"/>
    <xf numFmtId="2" fontId="2" fillId="8" borderId="5" xfId="0" applyNumberFormat="1" applyFont="1" applyFill="1" applyBorder="1" applyAlignment="1"/>
    <xf numFmtId="2" fontId="2" fillId="8" borderId="16" xfId="0" applyNumberFormat="1" applyFont="1" applyFill="1" applyBorder="1"/>
    <xf numFmtId="14" fontId="1" fillId="0" borderId="0" xfId="0" applyNumberFormat="1" applyFont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9" fillId="0" borderId="4" xfId="0" applyFont="1" applyBorder="1"/>
    <xf numFmtId="0" fontId="3" fillId="0" borderId="4" xfId="0" applyFont="1" applyBorder="1" applyAlignment="1">
      <alignment vertical="center"/>
    </xf>
    <xf numFmtId="0" fontId="8" fillId="0" borderId="4" xfId="0" applyFont="1" applyFill="1" applyBorder="1"/>
    <xf numFmtId="0" fontId="0" fillId="0" borderId="21" xfId="0" applyFill="1" applyBorder="1" applyAlignment="1">
      <alignment horizontal="center"/>
    </xf>
    <xf numFmtId="0" fontId="8" fillId="13" borderId="4" xfId="0" applyFont="1" applyFill="1" applyBorder="1"/>
    <xf numFmtId="0" fontId="8" fillId="0" borderId="0" xfId="0" applyFont="1"/>
    <xf numFmtId="0" fontId="9" fillId="0" borderId="6" xfId="0" applyFont="1" applyBorder="1"/>
    <xf numFmtId="0" fontId="8" fillId="0" borderId="8" xfId="0" applyFont="1" applyBorder="1"/>
    <xf numFmtId="0" fontId="8" fillId="0" borderId="8" xfId="0" applyFont="1" applyFill="1" applyBorder="1"/>
    <xf numFmtId="14" fontId="0" fillId="0" borderId="4" xfId="0" applyNumberFormat="1" applyFill="1" applyBorder="1" applyAlignment="1">
      <alignment horizontal="center"/>
    </xf>
    <xf numFmtId="0" fontId="8" fillId="0" borderId="4" xfId="0" applyFont="1" applyBorder="1"/>
    <xf numFmtId="0" fontId="4" fillId="0" borderId="0" xfId="0" applyFont="1"/>
    <xf numFmtId="0" fontId="0" fillId="0" borderId="6" xfId="0" applyFont="1" applyFill="1" applyBorder="1"/>
    <xf numFmtId="0" fontId="2" fillId="5" borderId="1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16" xfId="0" applyFont="1" applyFill="1" applyBorder="1"/>
    <xf numFmtId="0" fontId="2" fillId="11" borderId="16" xfId="0" applyFont="1" applyFill="1" applyBorder="1" applyAlignment="1">
      <alignment horizontal="center"/>
    </xf>
    <xf numFmtId="0" fontId="2" fillId="11" borderId="8" xfId="0" applyFont="1" applyFill="1" applyBorder="1"/>
    <xf numFmtId="0" fontId="2" fillId="11" borderId="8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abSelected="1" workbookViewId="0">
      <selection activeCell="J13" sqref="J13"/>
    </sheetView>
  </sheetViews>
  <sheetFormatPr defaultRowHeight="15" x14ac:dyDescent="0.25"/>
  <cols>
    <col min="1" max="1" width="11.28515625" customWidth="1"/>
    <col min="2" max="2" width="62.7109375" customWidth="1"/>
    <col min="3" max="3" width="22" customWidth="1"/>
    <col min="4" max="4" width="21.5703125" customWidth="1"/>
    <col min="7" max="7" width="10.42578125" customWidth="1"/>
  </cols>
  <sheetData>
    <row r="1" spans="1:4" ht="21" x14ac:dyDescent="0.35">
      <c r="A1" s="91" t="s">
        <v>203</v>
      </c>
      <c r="B1" s="91"/>
      <c r="C1" s="92"/>
    </row>
    <row r="2" spans="1:4" ht="18.75" x14ac:dyDescent="0.3">
      <c r="A2" s="55" t="s">
        <v>137</v>
      </c>
      <c r="B2" s="55"/>
      <c r="C2" s="55"/>
      <c r="D2" s="55"/>
    </row>
    <row r="3" spans="1:4" ht="19.5" thickBot="1" x14ac:dyDescent="0.35">
      <c r="A3" s="55"/>
      <c r="B3" s="55"/>
      <c r="C3" s="55" t="s">
        <v>185</v>
      </c>
      <c r="D3" s="55"/>
    </row>
    <row r="4" spans="1:4" ht="18.75" x14ac:dyDescent="0.3">
      <c r="A4" s="83"/>
      <c r="B4" s="83"/>
      <c r="C4" s="83" t="s">
        <v>122</v>
      </c>
      <c r="D4" s="83" t="s">
        <v>124</v>
      </c>
    </row>
    <row r="5" spans="1:4" ht="19.5" thickBot="1" x14ac:dyDescent="0.35">
      <c r="A5" s="84" t="s">
        <v>127</v>
      </c>
      <c r="B5" s="84" t="s">
        <v>126</v>
      </c>
      <c r="C5" s="84" t="s">
        <v>123</v>
      </c>
      <c r="D5" s="84" t="s">
        <v>125</v>
      </c>
    </row>
    <row r="6" spans="1:4" ht="18.75" x14ac:dyDescent="0.3">
      <c r="A6" s="129">
        <v>1</v>
      </c>
      <c r="B6" s="130" t="s">
        <v>156</v>
      </c>
      <c r="C6" s="129" t="s">
        <v>110</v>
      </c>
      <c r="D6" s="153">
        <f>'ranking senior'!I15</f>
        <v>0</v>
      </c>
    </row>
    <row r="7" spans="1:4" ht="18.75" x14ac:dyDescent="0.3">
      <c r="A7" s="131">
        <v>2</v>
      </c>
      <c r="B7" s="132" t="s">
        <v>207</v>
      </c>
      <c r="C7" s="131" t="s">
        <v>110</v>
      </c>
      <c r="D7" s="154">
        <f>'ranking senior'!I25</f>
        <v>700</v>
      </c>
    </row>
    <row r="8" spans="1:4" ht="18.75" x14ac:dyDescent="0.3">
      <c r="A8" s="131">
        <v>3</v>
      </c>
      <c r="B8" s="132" t="s">
        <v>208</v>
      </c>
      <c r="C8" s="131" t="s">
        <v>110</v>
      </c>
      <c r="D8" s="154">
        <f>'ranking senior'!I35</f>
        <v>350</v>
      </c>
    </row>
    <row r="9" spans="1:4" ht="18.75" x14ac:dyDescent="0.3">
      <c r="A9" s="131">
        <v>4</v>
      </c>
      <c r="B9" s="133" t="s">
        <v>206</v>
      </c>
      <c r="C9" s="131" t="s">
        <v>71</v>
      </c>
      <c r="D9" s="155">
        <f>'ranking młodzik'!I17</f>
        <v>612</v>
      </c>
    </row>
    <row r="10" spans="1:4" ht="18.75" x14ac:dyDescent="0.3">
      <c r="A10" s="131">
        <v>5</v>
      </c>
      <c r="B10" s="132" t="str">
        <f>'ranking młodzik'!B18</f>
        <v>Zdrada Monika  - II kl. sportowa</v>
      </c>
      <c r="C10" s="131" t="s">
        <v>71</v>
      </c>
      <c r="D10" s="154">
        <f>'ranking młodzik'!I27</f>
        <v>340.5</v>
      </c>
    </row>
    <row r="11" spans="1:4" ht="18.75" x14ac:dyDescent="0.3">
      <c r="A11" s="131">
        <v>6</v>
      </c>
      <c r="B11" s="132" t="s">
        <v>33</v>
      </c>
      <c r="C11" s="131" t="s">
        <v>71</v>
      </c>
      <c r="D11" s="155">
        <f>'ranking młodzik'!I37</f>
        <v>181.5</v>
      </c>
    </row>
    <row r="12" spans="1:4" ht="18.75" x14ac:dyDescent="0.3">
      <c r="A12" s="176">
        <v>7</v>
      </c>
      <c r="B12" s="135" t="s">
        <v>159</v>
      </c>
      <c r="C12" s="134" t="s">
        <v>99</v>
      </c>
      <c r="D12" s="155"/>
    </row>
    <row r="13" spans="1:4" ht="18.75" x14ac:dyDescent="0.3">
      <c r="A13" s="176">
        <v>8</v>
      </c>
      <c r="B13" s="135" t="s">
        <v>161</v>
      </c>
      <c r="C13" s="134" t="s">
        <v>99</v>
      </c>
      <c r="D13" s="154"/>
    </row>
    <row r="14" spans="1:4" ht="18.75" x14ac:dyDescent="0.3">
      <c r="A14" s="176">
        <v>9</v>
      </c>
      <c r="B14" s="135" t="s">
        <v>106</v>
      </c>
      <c r="C14" s="136" t="s">
        <v>99</v>
      </c>
      <c r="D14" s="156"/>
    </row>
    <row r="15" spans="1:4" ht="18.75" x14ac:dyDescent="0.3">
      <c r="A15" s="176">
        <v>10</v>
      </c>
      <c r="B15" s="135" t="s">
        <v>162</v>
      </c>
      <c r="C15" s="136" t="s">
        <v>99</v>
      </c>
      <c r="D15" s="155"/>
    </row>
    <row r="16" spans="1:4" ht="18.75" x14ac:dyDescent="0.3">
      <c r="A16" s="176">
        <v>11</v>
      </c>
      <c r="B16" s="135" t="s">
        <v>163</v>
      </c>
      <c r="C16" s="134" t="s">
        <v>99</v>
      </c>
      <c r="D16" s="154"/>
    </row>
    <row r="17" spans="1:4" ht="18.75" x14ac:dyDescent="0.3">
      <c r="A17" s="137">
        <v>12</v>
      </c>
      <c r="B17" s="135" t="s">
        <v>75</v>
      </c>
      <c r="C17" s="134" t="s">
        <v>99</v>
      </c>
      <c r="D17" s="155"/>
    </row>
    <row r="18" spans="1:4" ht="18.75" x14ac:dyDescent="0.3">
      <c r="A18" s="137">
        <v>13</v>
      </c>
      <c r="B18" s="135" t="s">
        <v>77</v>
      </c>
      <c r="C18" s="134" t="s">
        <v>99</v>
      </c>
      <c r="D18" s="155"/>
    </row>
    <row r="19" spans="1:4" ht="18.75" x14ac:dyDescent="0.3">
      <c r="A19" s="137">
        <v>14</v>
      </c>
      <c r="B19" s="140" t="s">
        <v>164</v>
      </c>
      <c r="C19" s="139" t="s">
        <v>92</v>
      </c>
      <c r="D19" s="155"/>
    </row>
    <row r="20" spans="1:4" ht="18.75" x14ac:dyDescent="0.3">
      <c r="A20" s="137">
        <v>15</v>
      </c>
      <c r="B20" s="140" t="s">
        <v>165</v>
      </c>
      <c r="C20" s="139" t="s">
        <v>92</v>
      </c>
      <c r="D20" s="155"/>
    </row>
    <row r="21" spans="1:4" ht="18.75" x14ac:dyDescent="0.3">
      <c r="A21" s="139">
        <v>16</v>
      </c>
      <c r="B21" s="140" t="s">
        <v>98</v>
      </c>
      <c r="C21" s="139" t="s">
        <v>92</v>
      </c>
      <c r="D21" s="155"/>
    </row>
    <row r="22" spans="1:4" ht="19.5" thickBot="1" x14ac:dyDescent="0.35">
      <c r="A22" s="139">
        <v>17</v>
      </c>
      <c r="B22" s="135" t="s">
        <v>32</v>
      </c>
      <c r="C22" s="134" t="s">
        <v>11</v>
      </c>
      <c r="D22" s="155">
        <f>'ranking dzieci'!I15</f>
        <v>63</v>
      </c>
    </row>
    <row r="23" spans="1:4" ht="19.5" thickBot="1" x14ac:dyDescent="0.35">
      <c r="A23" s="139">
        <v>18</v>
      </c>
      <c r="B23" s="180" t="s">
        <v>188</v>
      </c>
      <c r="C23" s="177" t="s">
        <v>11</v>
      </c>
      <c r="D23" s="155">
        <f>'ranking dzieci'!I35</f>
        <v>49.5</v>
      </c>
    </row>
    <row r="24" spans="1:4" ht="19.5" thickBot="1" x14ac:dyDescent="0.35">
      <c r="A24" s="139">
        <v>19</v>
      </c>
      <c r="B24" s="181" t="s">
        <v>204</v>
      </c>
      <c r="C24" s="134" t="s">
        <v>11</v>
      </c>
      <c r="D24" s="155">
        <f>'ranking dzieci'!I45</f>
        <v>31.5</v>
      </c>
    </row>
    <row r="25" spans="1:4" ht="19.5" thickBot="1" x14ac:dyDescent="0.35">
      <c r="A25" s="141">
        <v>20</v>
      </c>
      <c r="B25" s="178" t="str">
        <f>'ranking dzieci'!B16</f>
        <v>Draszkiewicz Jakub</v>
      </c>
      <c r="C25" s="179" t="s">
        <v>11</v>
      </c>
      <c r="D25" s="157">
        <f>'ranking dzieci'!I25</f>
        <v>49.5</v>
      </c>
    </row>
    <row r="34" spans="1:4" ht="21" x14ac:dyDescent="0.35">
      <c r="A34" s="91" t="s">
        <v>136</v>
      </c>
      <c r="B34" s="91"/>
      <c r="C34" s="92"/>
    </row>
    <row r="35" spans="1:4" ht="18.75" x14ac:dyDescent="0.3">
      <c r="A35" s="55" t="s">
        <v>137</v>
      </c>
      <c r="B35" s="55"/>
      <c r="C35" s="55"/>
      <c r="D35" s="55"/>
    </row>
    <row r="36" spans="1:4" ht="18.75" x14ac:dyDescent="0.3">
      <c r="A36" s="55" t="s">
        <v>138</v>
      </c>
      <c r="B36" s="55"/>
      <c r="C36" s="55"/>
      <c r="D36" s="55"/>
    </row>
    <row r="37" spans="1:4" ht="15.75" thickBot="1" x14ac:dyDescent="0.3"/>
    <row r="38" spans="1:4" ht="18.75" x14ac:dyDescent="0.3">
      <c r="A38" s="83"/>
      <c r="B38" s="83"/>
      <c r="C38" s="83" t="s">
        <v>122</v>
      </c>
      <c r="D38" s="83" t="s">
        <v>124</v>
      </c>
    </row>
    <row r="39" spans="1:4" ht="19.5" thickBot="1" x14ac:dyDescent="0.35">
      <c r="A39" s="84" t="s">
        <v>127</v>
      </c>
      <c r="B39" s="84" t="s">
        <v>126</v>
      </c>
      <c r="C39" s="84" t="s">
        <v>123</v>
      </c>
      <c r="D39" s="84" t="s">
        <v>125</v>
      </c>
    </row>
    <row r="40" spans="1:4" ht="18.75" x14ac:dyDescent="0.3">
      <c r="A40" s="129">
        <v>1</v>
      </c>
      <c r="B40" s="130" t="s">
        <v>156</v>
      </c>
      <c r="C40" s="129" t="s">
        <v>110</v>
      </c>
      <c r="D40" s="153">
        <f>'ranking senior'!I64</f>
        <v>5220</v>
      </c>
    </row>
    <row r="41" spans="1:4" ht="18.75" x14ac:dyDescent="0.3">
      <c r="A41" s="131">
        <v>2</v>
      </c>
      <c r="B41" s="132" t="s">
        <v>157</v>
      </c>
      <c r="C41" s="131" t="s">
        <v>110</v>
      </c>
      <c r="D41" s="154">
        <f>'ranking senior'!I70</f>
        <v>2615</v>
      </c>
    </row>
    <row r="42" spans="1:4" ht="18.75" x14ac:dyDescent="0.3">
      <c r="A42" s="131">
        <v>3</v>
      </c>
      <c r="B42" s="132" t="s">
        <v>158</v>
      </c>
      <c r="C42" s="131" t="s">
        <v>110</v>
      </c>
      <c r="D42" s="154">
        <f>'ranking senior'!I76</f>
        <v>1515.5</v>
      </c>
    </row>
    <row r="43" spans="1:4" ht="18.75" x14ac:dyDescent="0.3">
      <c r="A43" s="131">
        <v>4</v>
      </c>
      <c r="B43" s="133" t="s">
        <v>166</v>
      </c>
      <c r="C43" s="131" t="s">
        <v>71</v>
      </c>
      <c r="D43" s="155">
        <f>'ranking młodzik'!I84</f>
        <v>1086</v>
      </c>
    </row>
    <row r="44" spans="1:4" ht="18.75" x14ac:dyDescent="0.3">
      <c r="A44" s="131">
        <v>5</v>
      </c>
      <c r="B44" s="132" t="s">
        <v>159</v>
      </c>
      <c r="C44" s="131" t="s">
        <v>71</v>
      </c>
      <c r="D44" s="155">
        <f>'ranking młodzik'!I92</f>
        <v>697.5</v>
      </c>
    </row>
    <row r="45" spans="1:4" ht="18.75" x14ac:dyDescent="0.3">
      <c r="A45" s="134">
        <v>6</v>
      </c>
      <c r="B45" s="135" t="s">
        <v>160</v>
      </c>
      <c r="C45" s="134" t="s">
        <v>99</v>
      </c>
      <c r="D45" s="154">
        <v>681</v>
      </c>
    </row>
    <row r="46" spans="1:4" ht="18.75" x14ac:dyDescent="0.3">
      <c r="A46" s="134">
        <v>7</v>
      </c>
      <c r="B46" s="135" t="s">
        <v>161</v>
      </c>
      <c r="C46" s="134" t="s">
        <v>99</v>
      </c>
      <c r="D46" s="154">
        <f>'ranking junior'!I18</f>
        <v>645</v>
      </c>
    </row>
    <row r="47" spans="1:4" ht="18.75" x14ac:dyDescent="0.3">
      <c r="A47" s="134">
        <v>8</v>
      </c>
      <c r="B47" s="135" t="s">
        <v>106</v>
      </c>
      <c r="C47" s="136" t="s">
        <v>99</v>
      </c>
      <c r="D47" s="156">
        <v>642</v>
      </c>
    </row>
    <row r="48" spans="1:4" ht="18.75" x14ac:dyDescent="0.3">
      <c r="A48" s="134">
        <v>9</v>
      </c>
      <c r="B48" s="135" t="s">
        <v>162</v>
      </c>
      <c r="C48" s="134" t="s">
        <v>71</v>
      </c>
      <c r="D48" s="155">
        <f>'ranking młodzik'!I99</f>
        <v>510</v>
      </c>
    </row>
    <row r="49" spans="1:8" ht="18.75" x14ac:dyDescent="0.3">
      <c r="A49" s="134">
        <v>10</v>
      </c>
      <c r="B49" s="135" t="s">
        <v>163</v>
      </c>
      <c r="C49" s="134" t="s">
        <v>99</v>
      </c>
      <c r="D49" s="154">
        <v>504</v>
      </c>
    </row>
    <row r="50" spans="1:8" ht="18.75" x14ac:dyDescent="0.3">
      <c r="A50" s="137">
        <v>11</v>
      </c>
      <c r="B50" s="138" t="s">
        <v>164</v>
      </c>
      <c r="C50" s="137" t="s">
        <v>92</v>
      </c>
      <c r="D50" s="155">
        <f>'ranking junior'!I42</f>
        <v>416.5</v>
      </c>
    </row>
    <row r="51" spans="1:8" ht="18.75" x14ac:dyDescent="0.3">
      <c r="A51" s="137">
        <v>12</v>
      </c>
      <c r="B51" s="138" t="s">
        <v>75</v>
      </c>
      <c r="C51" s="137" t="s">
        <v>71</v>
      </c>
      <c r="D51" s="155">
        <f>'ranking młodzik'!I106</f>
        <v>393</v>
      </c>
    </row>
    <row r="52" spans="1:8" ht="18.75" x14ac:dyDescent="0.3">
      <c r="A52" s="137">
        <v>13</v>
      </c>
      <c r="B52" s="138" t="s">
        <v>32</v>
      </c>
      <c r="C52" s="137" t="s">
        <v>11</v>
      </c>
      <c r="D52" s="155">
        <f>'ranking dzieci'!I118</f>
        <v>381.75</v>
      </c>
    </row>
    <row r="53" spans="1:8" ht="18.75" x14ac:dyDescent="0.3">
      <c r="A53" s="137">
        <v>14</v>
      </c>
      <c r="B53" s="138" t="s">
        <v>41</v>
      </c>
      <c r="C53" s="137" t="s">
        <v>11</v>
      </c>
      <c r="D53" s="155">
        <f>'ranking dzieci'!I128</f>
        <v>352.5</v>
      </c>
    </row>
    <row r="54" spans="1:8" ht="18.75" x14ac:dyDescent="0.3">
      <c r="A54" s="137">
        <v>15</v>
      </c>
      <c r="B54" s="138" t="s">
        <v>165</v>
      </c>
      <c r="C54" s="137" t="s">
        <v>92</v>
      </c>
      <c r="D54" s="155">
        <f>'ranking junior'!I45</f>
        <v>318.5</v>
      </c>
    </row>
    <row r="55" spans="1:8" ht="18.75" x14ac:dyDescent="0.3">
      <c r="A55" s="139">
        <v>16</v>
      </c>
      <c r="B55" s="140" t="s">
        <v>98</v>
      </c>
      <c r="C55" s="139" t="s">
        <v>99</v>
      </c>
      <c r="D55" s="155">
        <f>'ranking junior'!I30</f>
        <v>240</v>
      </c>
    </row>
    <row r="56" spans="1:8" ht="18.75" x14ac:dyDescent="0.3">
      <c r="A56" s="139">
        <v>17</v>
      </c>
      <c r="B56" s="140" t="s">
        <v>33</v>
      </c>
      <c r="C56" s="139" t="s">
        <v>11</v>
      </c>
      <c r="D56" s="155">
        <f>'ranking dzieci'!I134</f>
        <v>175.5</v>
      </c>
    </row>
    <row r="57" spans="1:8" ht="18.75" x14ac:dyDescent="0.3">
      <c r="A57" s="139">
        <v>18</v>
      </c>
      <c r="B57" s="140" t="s">
        <v>77</v>
      </c>
      <c r="C57" s="139" t="s">
        <v>71</v>
      </c>
      <c r="D57" s="155">
        <f>'ranking młodzik'!I110</f>
        <v>162</v>
      </c>
    </row>
    <row r="58" spans="1:8" ht="18.75" x14ac:dyDescent="0.3">
      <c r="A58" s="139">
        <v>19</v>
      </c>
      <c r="B58" s="140" t="s">
        <v>57</v>
      </c>
      <c r="C58" s="139" t="s">
        <v>11</v>
      </c>
      <c r="D58" s="155">
        <v>138.75</v>
      </c>
    </row>
    <row r="59" spans="1:8" ht="19.5" thickBot="1" x14ac:dyDescent="0.35">
      <c r="A59" s="141">
        <v>20</v>
      </c>
      <c r="B59" s="142" t="s">
        <v>37</v>
      </c>
      <c r="C59" s="141" t="s">
        <v>11</v>
      </c>
      <c r="D59" s="157">
        <f>'ranking dzieci'!I147</f>
        <v>136.5</v>
      </c>
    </row>
    <row r="61" spans="1:8" ht="15.75" x14ac:dyDescent="0.25">
      <c r="A61" s="82"/>
      <c r="C61" s="82"/>
      <c r="D61" s="82"/>
    </row>
    <row r="62" spans="1:8" ht="16.5" thickBot="1" x14ac:dyDescent="0.3">
      <c r="A62" s="82"/>
      <c r="B62" s="82" t="s">
        <v>139</v>
      </c>
      <c r="D62" s="100"/>
      <c r="E62" s="10"/>
      <c r="F62" s="10"/>
      <c r="G62" s="10"/>
      <c r="H62" s="10"/>
    </row>
    <row r="63" spans="1:8" ht="18.75" x14ac:dyDescent="0.3">
      <c r="A63" s="102" t="s">
        <v>0</v>
      </c>
      <c r="B63" s="105" t="s">
        <v>140</v>
      </c>
      <c r="C63" s="106" t="s">
        <v>141</v>
      </c>
      <c r="D63" s="106" t="s">
        <v>149</v>
      </c>
      <c r="E63" s="107"/>
      <c r="F63" s="108" t="s">
        <v>147</v>
      </c>
      <c r="G63" s="109"/>
      <c r="H63" s="110" t="s">
        <v>143</v>
      </c>
    </row>
    <row r="64" spans="1:8" ht="19.5" thickBot="1" x14ac:dyDescent="0.35">
      <c r="A64" s="103"/>
      <c r="B64" s="111"/>
      <c r="C64" s="112" t="s">
        <v>142</v>
      </c>
      <c r="D64" s="112" t="s">
        <v>150</v>
      </c>
      <c r="E64" s="113" t="s">
        <v>144</v>
      </c>
      <c r="F64" s="113" t="s">
        <v>145</v>
      </c>
      <c r="G64" s="114" t="s">
        <v>146</v>
      </c>
      <c r="H64" s="115" t="s">
        <v>153</v>
      </c>
    </row>
    <row r="65" spans="1:8" ht="18.75" x14ac:dyDescent="0.3">
      <c r="A65" s="99">
        <v>1</v>
      </c>
      <c r="B65" s="116" t="s">
        <v>148</v>
      </c>
      <c r="C65" s="116">
        <v>10</v>
      </c>
      <c r="D65" s="116">
        <v>3</v>
      </c>
      <c r="E65" s="116">
        <v>4</v>
      </c>
      <c r="F65" s="116">
        <v>3</v>
      </c>
      <c r="G65" s="117">
        <v>2</v>
      </c>
      <c r="H65" s="118">
        <f>SUM(E65:G65)</f>
        <v>9</v>
      </c>
    </row>
    <row r="66" spans="1:8" ht="18.75" x14ac:dyDescent="0.3">
      <c r="A66" s="98">
        <v>2</v>
      </c>
      <c r="B66" s="119" t="s">
        <v>151</v>
      </c>
      <c r="C66" s="119">
        <v>7</v>
      </c>
      <c r="D66" s="119">
        <v>11</v>
      </c>
      <c r="E66" s="119">
        <v>7</v>
      </c>
      <c r="F66" s="119">
        <v>1</v>
      </c>
      <c r="G66" s="120">
        <v>5</v>
      </c>
      <c r="H66" s="121">
        <f>SUM(E66:G66)</f>
        <v>13</v>
      </c>
    </row>
    <row r="67" spans="1:8" ht="18.75" x14ac:dyDescent="0.3">
      <c r="A67" s="98">
        <v>3</v>
      </c>
      <c r="B67" s="119" t="s">
        <v>152</v>
      </c>
      <c r="C67" s="119">
        <v>10</v>
      </c>
      <c r="D67" s="119">
        <v>9</v>
      </c>
      <c r="E67" s="119">
        <v>7</v>
      </c>
      <c r="F67" s="119">
        <v>8</v>
      </c>
      <c r="G67" s="120">
        <v>7</v>
      </c>
      <c r="H67" s="121">
        <f>SUM(E67:G67)</f>
        <v>22</v>
      </c>
    </row>
    <row r="68" spans="1:8" ht="19.5" thickBot="1" x14ac:dyDescent="0.35">
      <c r="A68" s="98">
        <v>4</v>
      </c>
      <c r="B68" s="119" t="s">
        <v>135</v>
      </c>
      <c r="C68" s="122">
        <v>13</v>
      </c>
      <c r="D68" s="122">
        <v>35</v>
      </c>
      <c r="E68" s="122">
        <v>46</v>
      </c>
      <c r="F68" s="122">
        <v>29</v>
      </c>
      <c r="G68" s="123">
        <v>16</v>
      </c>
      <c r="H68" s="121">
        <f>SUM(E68:G68)</f>
        <v>91</v>
      </c>
    </row>
    <row r="69" spans="1:8" ht="19.5" thickBot="1" x14ac:dyDescent="0.35">
      <c r="A69" s="82"/>
      <c r="B69" s="55"/>
      <c r="C69" s="86">
        <f>SUM(C65:C68)</f>
        <v>40</v>
      </c>
      <c r="D69" s="124">
        <f>SUM(D65:D68)</f>
        <v>58</v>
      </c>
      <c r="E69" s="125">
        <f>SUM(E65:E68)</f>
        <v>64</v>
      </c>
      <c r="F69" s="125">
        <f>SUM(F65:F68)</f>
        <v>41</v>
      </c>
      <c r="G69" s="126">
        <f>SUM(G65:G68)</f>
        <v>30</v>
      </c>
      <c r="H69" s="127">
        <f>SUM(E69:G69)</f>
        <v>135</v>
      </c>
    </row>
    <row r="70" spans="1:8" ht="15.75" x14ac:dyDescent="0.25">
      <c r="A70" s="82"/>
      <c r="B70" s="82"/>
      <c r="C70" s="82"/>
      <c r="D70" s="82"/>
    </row>
    <row r="71" spans="1:8" ht="15.75" x14ac:dyDescent="0.25">
      <c r="A71" s="82"/>
      <c r="B71" s="82"/>
      <c r="C71" s="82"/>
      <c r="D71" s="82"/>
    </row>
    <row r="72" spans="1:8" ht="15.75" x14ac:dyDescent="0.25">
      <c r="A72" s="82"/>
      <c r="B72" s="82"/>
      <c r="C72" s="82"/>
      <c r="D72" s="82"/>
    </row>
    <row r="73" spans="1:8" ht="15.75" x14ac:dyDescent="0.25">
      <c r="A73" s="82"/>
      <c r="B73" s="82"/>
      <c r="C73" s="82"/>
      <c r="D73" s="82"/>
    </row>
    <row r="74" spans="1:8" ht="15.75" x14ac:dyDescent="0.25">
      <c r="A74" s="82"/>
      <c r="B74" s="82"/>
      <c r="C74" s="82"/>
      <c r="D74" s="82"/>
    </row>
    <row r="75" spans="1:8" ht="15.75" x14ac:dyDescent="0.25">
      <c r="A75" s="82"/>
      <c r="B75" s="82"/>
      <c r="C75" s="82"/>
      <c r="D75" s="82"/>
    </row>
    <row r="76" spans="1:8" ht="15.75" x14ac:dyDescent="0.25">
      <c r="A76" s="82"/>
      <c r="B76" s="82"/>
      <c r="C76" s="82"/>
      <c r="D76" s="82"/>
    </row>
    <row r="77" spans="1:8" ht="15.75" x14ac:dyDescent="0.25">
      <c r="A77" s="82"/>
      <c r="B77" s="82"/>
      <c r="C77" s="82"/>
      <c r="D77" s="82"/>
    </row>
    <row r="78" spans="1:8" ht="15.75" x14ac:dyDescent="0.25">
      <c r="A78" s="82"/>
      <c r="B78" s="82"/>
      <c r="C78" s="82"/>
      <c r="D78" s="82"/>
    </row>
    <row r="79" spans="1:8" ht="15.75" x14ac:dyDescent="0.25">
      <c r="A79" s="82"/>
      <c r="B79" s="82"/>
      <c r="C79" s="82"/>
      <c r="D79" s="82"/>
    </row>
    <row r="80" spans="1:8" ht="15.75" x14ac:dyDescent="0.25">
      <c r="A80" s="82"/>
      <c r="B80" s="82"/>
      <c r="C80" s="82"/>
      <c r="D80" s="82"/>
    </row>
    <row r="81" spans="1:4" ht="15.75" x14ac:dyDescent="0.25">
      <c r="A81" s="82"/>
      <c r="B81" s="82"/>
      <c r="C81" s="82"/>
      <c r="D81" s="82"/>
    </row>
    <row r="82" spans="1:4" ht="15.75" x14ac:dyDescent="0.25">
      <c r="A82" s="82"/>
      <c r="B82" s="82"/>
      <c r="C82" s="82"/>
      <c r="D82" s="82"/>
    </row>
    <row r="83" spans="1:4" ht="15.75" x14ac:dyDescent="0.25">
      <c r="A83" s="82"/>
      <c r="B83" s="82"/>
      <c r="C83" s="82"/>
      <c r="D83" s="82"/>
    </row>
    <row r="84" spans="1:4" ht="15.75" x14ac:dyDescent="0.25">
      <c r="A84" s="82"/>
      <c r="B84" s="82"/>
      <c r="C84" s="82"/>
      <c r="D84" s="82"/>
    </row>
    <row r="85" spans="1:4" ht="15.75" x14ac:dyDescent="0.25">
      <c r="A85" s="82"/>
      <c r="B85" s="82"/>
      <c r="C85" s="82"/>
      <c r="D85" s="82"/>
    </row>
    <row r="86" spans="1:4" ht="15.75" x14ac:dyDescent="0.25">
      <c r="A86" s="82"/>
      <c r="B86" s="82"/>
      <c r="C86" s="82"/>
      <c r="D86" s="82"/>
    </row>
    <row r="87" spans="1:4" ht="15.75" x14ac:dyDescent="0.25">
      <c r="A87" s="82"/>
      <c r="B87" s="82"/>
      <c r="C87" s="82"/>
      <c r="D87" s="82"/>
    </row>
    <row r="88" spans="1:4" ht="15.75" x14ac:dyDescent="0.25">
      <c r="A88" s="82"/>
      <c r="B88" s="82"/>
      <c r="C88" s="82"/>
      <c r="D88" s="82"/>
    </row>
    <row r="89" spans="1:4" ht="15.75" x14ac:dyDescent="0.25">
      <c r="A89" s="82"/>
      <c r="B89" s="82"/>
      <c r="C89" s="82"/>
      <c r="D89" s="82"/>
    </row>
    <row r="90" spans="1:4" ht="15.75" x14ac:dyDescent="0.25">
      <c r="A90" s="82"/>
      <c r="B90" s="82"/>
      <c r="C90" s="82"/>
      <c r="D90" s="82"/>
    </row>
    <row r="91" spans="1:4" ht="15.75" x14ac:dyDescent="0.25">
      <c r="A91" s="82"/>
      <c r="B91" s="82"/>
      <c r="C91" s="82"/>
      <c r="D91" s="82"/>
    </row>
    <row r="92" spans="1:4" ht="15.75" x14ac:dyDescent="0.25">
      <c r="A92" s="82"/>
      <c r="B92" s="82"/>
      <c r="C92" s="82"/>
      <c r="D92" s="82"/>
    </row>
    <row r="93" spans="1:4" ht="15.75" x14ac:dyDescent="0.25">
      <c r="A93" s="82"/>
      <c r="B93" s="82"/>
      <c r="C93" s="82"/>
      <c r="D93" s="82"/>
    </row>
    <row r="94" spans="1:4" ht="15.75" x14ac:dyDescent="0.25">
      <c r="A94" s="82"/>
      <c r="B94" s="82"/>
      <c r="C94" s="82"/>
      <c r="D94" s="82"/>
    </row>
    <row r="95" spans="1:4" ht="15.75" x14ac:dyDescent="0.25">
      <c r="A95" s="82"/>
      <c r="B95" s="82"/>
      <c r="C95" s="82"/>
      <c r="D95" s="82"/>
    </row>
    <row r="96" spans="1:4" ht="15.75" x14ac:dyDescent="0.25">
      <c r="A96" s="82"/>
      <c r="B96" s="82"/>
      <c r="C96" s="82"/>
      <c r="D96" s="82"/>
    </row>
    <row r="97" spans="1:4" ht="15.75" x14ac:dyDescent="0.25">
      <c r="A97" s="82"/>
      <c r="B97" s="82"/>
      <c r="C97" s="82"/>
      <c r="D97" s="82"/>
    </row>
    <row r="98" spans="1:4" ht="15.75" x14ac:dyDescent="0.25">
      <c r="A98" s="82"/>
      <c r="B98" s="82"/>
      <c r="C98" s="82"/>
      <c r="D98" s="82"/>
    </row>
    <row r="99" spans="1:4" ht="15.75" x14ac:dyDescent="0.25">
      <c r="A99" s="82"/>
      <c r="B99" s="82"/>
      <c r="C99" s="82"/>
      <c r="D99" s="82"/>
    </row>
    <row r="100" spans="1:4" ht="15.75" x14ac:dyDescent="0.25">
      <c r="A100" s="82"/>
      <c r="B100" s="82"/>
      <c r="C100" s="82"/>
      <c r="D100" s="82"/>
    </row>
    <row r="101" spans="1:4" ht="15.75" x14ac:dyDescent="0.25">
      <c r="A101" s="82"/>
      <c r="B101" s="82"/>
      <c r="C101" s="82"/>
      <c r="D101" s="82"/>
    </row>
    <row r="102" spans="1:4" ht="15.75" x14ac:dyDescent="0.25">
      <c r="A102" s="82"/>
      <c r="B102" s="82"/>
      <c r="C102" s="82"/>
      <c r="D102" s="82"/>
    </row>
    <row r="103" spans="1:4" ht="15.75" x14ac:dyDescent="0.25">
      <c r="A103" s="82"/>
      <c r="B103" s="82"/>
      <c r="C103" s="82"/>
      <c r="D103" s="82"/>
    </row>
    <row r="104" spans="1:4" ht="15.75" x14ac:dyDescent="0.25">
      <c r="A104" s="82"/>
      <c r="B104" s="82"/>
      <c r="C104" s="82"/>
      <c r="D104" s="82"/>
    </row>
    <row r="105" spans="1:4" ht="15.75" x14ac:dyDescent="0.25">
      <c r="A105" s="82"/>
      <c r="B105" s="82"/>
      <c r="C105" s="82"/>
      <c r="D105" s="82"/>
    </row>
    <row r="106" spans="1:4" ht="15.75" x14ac:dyDescent="0.25">
      <c r="A106" s="82"/>
      <c r="B106" s="82"/>
      <c r="C106" s="82"/>
      <c r="D106" s="82"/>
    </row>
    <row r="107" spans="1:4" ht="15.75" x14ac:dyDescent="0.25">
      <c r="A107" s="82"/>
      <c r="B107" s="82"/>
      <c r="C107" s="82"/>
      <c r="D107" s="82"/>
    </row>
    <row r="108" spans="1:4" ht="15.75" x14ac:dyDescent="0.25">
      <c r="A108" s="82"/>
      <c r="B108" s="82"/>
      <c r="C108" s="82"/>
      <c r="D108" s="82"/>
    </row>
    <row r="109" spans="1:4" ht="15.75" x14ac:dyDescent="0.25">
      <c r="A109" s="82"/>
      <c r="B109" s="82"/>
      <c r="C109" s="82"/>
      <c r="D109" s="82"/>
    </row>
    <row r="110" spans="1:4" ht="15.75" x14ac:dyDescent="0.25">
      <c r="A110" s="82"/>
      <c r="B110" s="82"/>
      <c r="C110" s="82"/>
      <c r="D110" s="82"/>
    </row>
    <row r="111" spans="1:4" ht="15.75" x14ac:dyDescent="0.25">
      <c r="A111" s="82"/>
      <c r="B111" s="82"/>
      <c r="C111" s="82"/>
      <c r="D111" s="82"/>
    </row>
    <row r="112" spans="1:4" ht="15.75" x14ac:dyDescent="0.25">
      <c r="A112" s="82"/>
      <c r="B112" s="82"/>
      <c r="C112" s="82"/>
      <c r="D112" s="82"/>
    </row>
    <row r="113" spans="1:4" ht="15.75" x14ac:dyDescent="0.25">
      <c r="A113" s="82"/>
      <c r="B113" s="82"/>
      <c r="C113" s="82"/>
      <c r="D113" s="82"/>
    </row>
    <row r="114" spans="1:4" ht="15.75" x14ac:dyDescent="0.25">
      <c r="A114" s="82"/>
      <c r="B114" s="82"/>
      <c r="C114" s="82"/>
      <c r="D114" s="82"/>
    </row>
    <row r="115" spans="1:4" ht="15.75" x14ac:dyDescent="0.25">
      <c r="A115" s="82"/>
      <c r="B115" s="82"/>
      <c r="C115" s="82"/>
      <c r="D115" s="82"/>
    </row>
    <row r="116" spans="1:4" ht="15.75" x14ac:dyDescent="0.25">
      <c r="A116" s="82"/>
      <c r="B116" s="82"/>
      <c r="C116" s="82"/>
      <c r="D116" s="82"/>
    </row>
    <row r="117" spans="1:4" ht="15.75" x14ac:dyDescent="0.25">
      <c r="A117" s="82"/>
      <c r="B117" s="82"/>
      <c r="C117" s="82"/>
      <c r="D117" s="82"/>
    </row>
    <row r="118" spans="1:4" ht="15.75" x14ac:dyDescent="0.25">
      <c r="A118" s="82"/>
      <c r="B118" s="82"/>
      <c r="C118" s="82"/>
      <c r="D118" s="82"/>
    </row>
    <row r="119" spans="1:4" ht="15.75" x14ac:dyDescent="0.25">
      <c r="A119" s="82"/>
      <c r="B119" s="82"/>
      <c r="C119" s="82"/>
      <c r="D119" s="82"/>
    </row>
    <row r="120" spans="1:4" ht="15.75" x14ac:dyDescent="0.25">
      <c r="A120" s="82"/>
      <c r="B120" s="82"/>
      <c r="C120" s="82"/>
      <c r="D120" s="82"/>
    </row>
    <row r="121" spans="1:4" ht="15.75" x14ac:dyDescent="0.25">
      <c r="A121" s="82"/>
      <c r="B121" s="82"/>
      <c r="C121" s="82"/>
      <c r="D121" s="82"/>
    </row>
    <row r="122" spans="1:4" ht="15.75" x14ac:dyDescent="0.25">
      <c r="A122" s="82"/>
      <c r="B122" s="82"/>
      <c r="C122" s="82"/>
      <c r="D122" s="82"/>
    </row>
    <row r="123" spans="1:4" ht="15.75" x14ac:dyDescent="0.25">
      <c r="A123" s="82"/>
      <c r="B123" s="82"/>
      <c r="C123" s="82"/>
      <c r="D123" s="82"/>
    </row>
    <row r="124" spans="1:4" ht="15.75" x14ac:dyDescent="0.25">
      <c r="A124" s="82"/>
      <c r="B124" s="82"/>
      <c r="C124" s="82"/>
      <c r="D124" s="82"/>
    </row>
    <row r="125" spans="1:4" ht="15.75" x14ac:dyDescent="0.25">
      <c r="A125" s="82"/>
      <c r="B125" s="82"/>
      <c r="C125" s="82"/>
      <c r="D125" s="82"/>
    </row>
    <row r="126" spans="1:4" ht="15.75" x14ac:dyDescent="0.25">
      <c r="A126" s="82"/>
      <c r="B126" s="82"/>
      <c r="C126" s="82"/>
      <c r="D126" s="82"/>
    </row>
    <row r="127" spans="1:4" ht="15.75" x14ac:dyDescent="0.25">
      <c r="A127" s="82"/>
      <c r="B127" s="82"/>
      <c r="C127" s="82"/>
      <c r="D127" s="82"/>
    </row>
    <row r="128" spans="1:4" ht="15.75" x14ac:dyDescent="0.25">
      <c r="A128" s="82"/>
      <c r="B128" s="82"/>
      <c r="C128" s="82"/>
      <c r="D128" s="82"/>
    </row>
    <row r="129" spans="1:4" ht="15.75" x14ac:dyDescent="0.25">
      <c r="A129" s="82"/>
      <c r="B129" s="82"/>
      <c r="C129" s="82"/>
      <c r="D129" s="82"/>
    </row>
    <row r="130" spans="1:4" ht="15.75" x14ac:dyDescent="0.25">
      <c r="A130" s="82"/>
      <c r="B130" s="82"/>
      <c r="C130" s="82"/>
      <c r="D130" s="82"/>
    </row>
    <row r="131" spans="1:4" ht="15.75" x14ac:dyDescent="0.25">
      <c r="A131" s="82"/>
      <c r="B131" s="82"/>
      <c r="C131" s="82"/>
      <c r="D131" s="82"/>
    </row>
    <row r="132" spans="1:4" ht="15.75" x14ac:dyDescent="0.25">
      <c r="A132" s="82"/>
      <c r="B132" s="82"/>
      <c r="C132" s="82"/>
      <c r="D132" s="82"/>
    </row>
    <row r="133" spans="1:4" ht="15.75" x14ac:dyDescent="0.25">
      <c r="A133" s="82"/>
      <c r="B133" s="82"/>
      <c r="C133" s="82"/>
      <c r="D133" s="82"/>
    </row>
    <row r="134" spans="1:4" ht="15.75" x14ac:dyDescent="0.25">
      <c r="A134" s="82"/>
      <c r="B134" s="82"/>
      <c r="C134" s="82"/>
      <c r="D134" s="82"/>
    </row>
    <row r="135" spans="1:4" ht="15.75" x14ac:dyDescent="0.25">
      <c r="A135" s="82"/>
      <c r="B135" s="82"/>
      <c r="C135" s="82"/>
      <c r="D135" s="82"/>
    </row>
    <row r="136" spans="1:4" ht="15.75" x14ac:dyDescent="0.25">
      <c r="A136" s="82"/>
      <c r="B136" s="82"/>
      <c r="C136" s="82"/>
      <c r="D136" s="82"/>
    </row>
    <row r="137" spans="1:4" ht="15.75" x14ac:dyDescent="0.25">
      <c r="A137" s="82"/>
      <c r="B137" s="82"/>
      <c r="C137" s="82"/>
      <c r="D137" s="82"/>
    </row>
    <row r="138" spans="1:4" ht="15.75" x14ac:dyDescent="0.25">
      <c r="A138" s="82"/>
      <c r="B138" s="82"/>
      <c r="C138" s="82"/>
      <c r="D138" s="82"/>
    </row>
    <row r="139" spans="1:4" ht="15.75" x14ac:dyDescent="0.25">
      <c r="A139" s="82"/>
      <c r="B139" s="82"/>
      <c r="C139" s="82"/>
      <c r="D139" s="82"/>
    </row>
    <row r="140" spans="1:4" ht="15.75" x14ac:dyDescent="0.25">
      <c r="A140" s="82"/>
      <c r="B140" s="82"/>
      <c r="C140" s="82"/>
      <c r="D140" s="82"/>
    </row>
    <row r="141" spans="1:4" ht="15.75" x14ac:dyDescent="0.25">
      <c r="A141" s="82"/>
      <c r="B141" s="82"/>
      <c r="C141" s="82"/>
      <c r="D141" s="82"/>
    </row>
    <row r="142" spans="1:4" ht="15.75" x14ac:dyDescent="0.25">
      <c r="A142" s="82"/>
      <c r="B142" s="82"/>
      <c r="C142" s="82"/>
      <c r="D142" s="82"/>
    </row>
    <row r="143" spans="1:4" ht="15.75" x14ac:dyDescent="0.25">
      <c r="A143" s="82"/>
      <c r="B143" s="82"/>
      <c r="C143" s="82"/>
      <c r="D143" s="82"/>
    </row>
    <row r="144" spans="1:4" ht="15.75" x14ac:dyDescent="0.25">
      <c r="A144" s="82"/>
      <c r="B144" s="82"/>
      <c r="C144" s="82"/>
      <c r="D144" s="82"/>
    </row>
    <row r="145" spans="1:4" ht="15.75" x14ac:dyDescent="0.25">
      <c r="A145" s="82"/>
      <c r="B145" s="82"/>
      <c r="C145" s="82"/>
      <c r="D145" s="82"/>
    </row>
    <row r="146" spans="1:4" ht="15.75" x14ac:dyDescent="0.25">
      <c r="A146" s="82"/>
      <c r="B146" s="82"/>
      <c r="C146" s="82"/>
      <c r="D146" s="82"/>
    </row>
    <row r="147" spans="1:4" ht="15.75" x14ac:dyDescent="0.25">
      <c r="A147" s="82"/>
      <c r="B147" s="82"/>
      <c r="C147" s="82"/>
      <c r="D147" s="82"/>
    </row>
    <row r="148" spans="1:4" ht="15.75" x14ac:dyDescent="0.25">
      <c r="A148" s="82"/>
      <c r="B148" s="82"/>
      <c r="C148" s="82"/>
      <c r="D148" s="82"/>
    </row>
    <row r="149" spans="1:4" ht="15.75" x14ac:dyDescent="0.25">
      <c r="A149" s="82"/>
      <c r="B149" s="82"/>
      <c r="C149" s="82"/>
      <c r="D149" s="82"/>
    </row>
    <row r="150" spans="1:4" ht="15.75" x14ac:dyDescent="0.25">
      <c r="A150" s="82"/>
      <c r="B150" s="82"/>
      <c r="C150" s="82"/>
      <c r="D150" s="82"/>
    </row>
    <row r="151" spans="1:4" ht="15.75" x14ac:dyDescent="0.25">
      <c r="A151" s="82"/>
      <c r="B151" s="82"/>
      <c r="C151" s="82"/>
      <c r="D151" s="82"/>
    </row>
    <row r="152" spans="1:4" ht="15.75" x14ac:dyDescent="0.25">
      <c r="A152" s="82"/>
      <c r="B152" s="82"/>
      <c r="C152" s="82"/>
      <c r="D152" s="82"/>
    </row>
    <row r="153" spans="1:4" ht="15.75" x14ac:dyDescent="0.25">
      <c r="A153" s="82"/>
      <c r="B153" s="82"/>
      <c r="C153" s="82"/>
      <c r="D153" s="82"/>
    </row>
    <row r="154" spans="1:4" ht="15.75" x14ac:dyDescent="0.25">
      <c r="A154" s="82"/>
      <c r="B154" s="82"/>
      <c r="C154" s="82"/>
      <c r="D154" s="82"/>
    </row>
    <row r="155" spans="1:4" ht="15.75" x14ac:dyDescent="0.25">
      <c r="A155" s="82"/>
      <c r="B155" s="82"/>
      <c r="C155" s="82"/>
      <c r="D155" s="82"/>
    </row>
    <row r="156" spans="1:4" ht="15.75" x14ac:dyDescent="0.25">
      <c r="A156" s="82"/>
      <c r="B156" s="82"/>
      <c r="C156" s="82"/>
      <c r="D156" s="82"/>
    </row>
    <row r="157" spans="1:4" ht="15.75" x14ac:dyDescent="0.25">
      <c r="A157" s="82"/>
      <c r="B157" s="82"/>
      <c r="C157" s="82"/>
      <c r="D157" s="82"/>
    </row>
    <row r="158" spans="1:4" ht="15.75" x14ac:dyDescent="0.25">
      <c r="A158" s="82"/>
      <c r="B158" s="82"/>
      <c r="C158" s="82"/>
      <c r="D158" s="82"/>
    </row>
    <row r="159" spans="1:4" ht="15.75" x14ac:dyDescent="0.25">
      <c r="A159" s="82"/>
      <c r="B159" s="82"/>
      <c r="C159" s="82"/>
      <c r="D159" s="82"/>
    </row>
    <row r="160" spans="1:4" ht="15.75" x14ac:dyDescent="0.25">
      <c r="A160" s="82"/>
      <c r="B160" s="82"/>
      <c r="C160" s="82"/>
      <c r="D160" s="82"/>
    </row>
    <row r="161" spans="1:4" ht="15.75" x14ac:dyDescent="0.25">
      <c r="A161" s="82"/>
      <c r="B161" s="82"/>
      <c r="C161" s="82"/>
      <c r="D161" s="82"/>
    </row>
    <row r="162" spans="1:4" ht="15.75" x14ac:dyDescent="0.25">
      <c r="A162" s="82"/>
      <c r="B162" s="82"/>
      <c r="C162" s="82"/>
      <c r="D162" s="82"/>
    </row>
    <row r="163" spans="1:4" ht="15.75" x14ac:dyDescent="0.25">
      <c r="A163" s="82"/>
      <c r="B163" s="82"/>
      <c r="C163" s="82"/>
      <c r="D163" s="82"/>
    </row>
    <row r="164" spans="1:4" ht="15.75" x14ac:dyDescent="0.25">
      <c r="A164" s="82"/>
      <c r="B164" s="82"/>
      <c r="C164" s="82"/>
      <c r="D164" s="82"/>
    </row>
    <row r="165" spans="1:4" ht="15.75" x14ac:dyDescent="0.25">
      <c r="A165" s="82"/>
      <c r="B165" s="82"/>
      <c r="C165" s="82"/>
      <c r="D165" s="82"/>
    </row>
    <row r="166" spans="1:4" ht="15.75" x14ac:dyDescent="0.25">
      <c r="A166" s="82"/>
      <c r="B166" s="82"/>
      <c r="C166" s="82"/>
      <c r="D166" s="82"/>
    </row>
    <row r="167" spans="1:4" ht="15.75" x14ac:dyDescent="0.25">
      <c r="A167" s="82"/>
      <c r="B167" s="82"/>
      <c r="C167" s="82"/>
      <c r="D167" s="82"/>
    </row>
    <row r="168" spans="1:4" ht="15.75" x14ac:dyDescent="0.25">
      <c r="A168" s="82"/>
      <c r="B168" s="82"/>
      <c r="C168" s="82"/>
      <c r="D168" s="82"/>
    </row>
    <row r="169" spans="1:4" ht="15.75" x14ac:dyDescent="0.25">
      <c r="A169" s="82"/>
      <c r="B169" s="82"/>
      <c r="C169" s="82"/>
      <c r="D169" s="82"/>
    </row>
    <row r="170" spans="1:4" ht="15.75" x14ac:dyDescent="0.25">
      <c r="A170" s="82"/>
      <c r="B170" s="82"/>
      <c r="C170" s="82"/>
      <c r="D170" s="82"/>
    </row>
    <row r="171" spans="1:4" ht="15.75" x14ac:dyDescent="0.25">
      <c r="A171" s="82"/>
      <c r="B171" s="82"/>
      <c r="C171" s="82"/>
      <c r="D171" s="82"/>
    </row>
    <row r="172" spans="1:4" ht="15.75" x14ac:dyDescent="0.25">
      <c r="A172" s="82"/>
      <c r="B172" s="82"/>
      <c r="C172" s="82"/>
      <c r="D172" s="82"/>
    </row>
    <row r="173" spans="1:4" ht="15.75" x14ac:dyDescent="0.25">
      <c r="A173" s="82"/>
      <c r="B173" s="82"/>
      <c r="C173" s="82"/>
      <c r="D173" s="82"/>
    </row>
    <row r="174" spans="1:4" ht="15.75" x14ac:dyDescent="0.25">
      <c r="A174" s="82"/>
      <c r="B174" s="82"/>
      <c r="C174" s="82"/>
      <c r="D174" s="82"/>
    </row>
    <row r="175" spans="1:4" ht="15.75" x14ac:dyDescent="0.25">
      <c r="A175" s="82"/>
      <c r="B175" s="82"/>
      <c r="C175" s="82"/>
      <c r="D175" s="82"/>
    </row>
    <row r="176" spans="1:4" ht="15.75" x14ac:dyDescent="0.25">
      <c r="A176" s="82"/>
      <c r="B176" s="82"/>
      <c r="C176" s="82"/>
      <c r="D176" s="82"/>
    </row>
    <row r="177" spans="1:4" ht="15.75" x14ac:dyDescent="0.25">
      <c r="A177" s="82"/>
      <c r="B177" s="82"/>
      <c r="C177" s="82"/>
      <c r="D177" s="82"/>
    </row>
    <row r="178" spans="1:4" ht="15.75" x14ac:dyDescent="0.25">
      <c r="A178" s="82"/>
      <c r="B178" s="82"/>
      <c r="C178" s="82"/>
      <c r="D178" s="82"/>
    </row>
    <row r="179" spans="1:4" ht="15.75" x14ac:dyDescent="0.25">
      <c r="A179" s="82"/>
      <c r="B179" s="82"/>
      <c r="C179" s="82"/>
      <c r="D179" s="82"/>
    </row>
    <row r="180" spans="1:4" ht="15.75" x14ac:dyDescent="0.25">
      <c r="A180" s="82"/>
      <c r="B180" s="82"/>
      <c r="C180" s="82"/>
      <c r="D180" s="82"/>
    </row>
    <row r="181" spans="1:4" ht="15.75" x14ac:dyDescent="0.25">
      <c r="A181" s="82"/>
      <c r="B181" s="82"/>
      <c r="C181" s="82"/>
      <c r="D181" s="82"/>
    </row>
    <row r="182" spans="1:4" ht="15.75" x14ac:dyDescent="0.25">
      <c r="A182" s="82"/>
      <c r="B182" s="82"/>
      <c r="C182" s="82"/>
      <c r="D182" s="82"/>
    </row>
    <row r="183" spans="1:4" ht="15.75" x14ac:dyDescent="0.25">
      <c r="A183" s="82"/>
      <c r="B183" s="82"/>
      <c r="C183" s="82"/>
      <c r="D183" s="82"/>
    </row>
    <row r="184" spans="1:4" ht="15.75" x14ac:dyDescent="0.25">
      <c r="A184" s="82"/>
      <c r="B184" s="82"/>
      <c r="C184" s="82"/>
      <c r="D184" s="82"/>
    </row>
    <row r="185" spans="1:4" ht="15.75" x14ac:dyDescent="0.25">
      <c r="A185" s="82"/>
      <c r="B185" s="82"/>
      <c r="C185" s="82"/>
      <c r="D185" s="82"/>
    </row>
    <row r="186" spans="1:4" ht="15.75" x14ac:dyDescent="0.25">
      <c r="A186" s="82"/>
      <c r="B186" s="82"/>
      <c r="C186" s="82"/>
      <c r="D186" s="82"/>
    </row>
    <row r="187" spans="1:4" ht="15.75" x14ac:dyDescent="0.25">
      <c r="A187" s="82"/>
      <c r="B187" s="82"/>
      <c r="C187" s="82"/>
      <c r="D187" s="82"/>
    </row>
    <row r="188" spans="1:4" ht="15.75" x14ac:dyDescent="0.25">
      <c r="A188" s="82"/>
      <c r="B188" s="82"/>
      <c r="C188" s="82"/>
      <c r="D188" s="82"/>
    </row>
    <row r="189" spans="1:4" ht="15.75" x14ac:dyDescent="0.25">
      <c r="A189" s="82"/>
      <c r="B189" s="82"/>
      <c r="C189" s="82"/>
      <c r="D189" s="82"/>
    </row>
    <row r="190" spans="1:4" ht="15.75" x14ac:dyDescent="0.25">
      <c r="A190" s="82"/>
      <c r="B190" s="82"/>
      <c r="C190" s="82"/>
      <c r="D190" s="82"/>
    </row>
    <row r="191" spans="1:4" ht="15.75" x14ac:dyDescent="0.25">
      <c r="A191" s="82"/>
      <c r="B191" s="82"/>
      <c r="C191" s="82"/>
      <c r="D191" s="82"/>
    </row>
    <row r="192" spans="1:4" ht="15.75" x14ac:dyDescent="0.25">
      <c r="A192" s="82"/>
      <c r="B192" s="82"/>
      <c r="C192" s="82"/>
      <c r="D192" s="82"/>
    </row>
    <row r="193" spans="1:4" ht="15.75" x14ac:dyDescent="0.25">
      <c r="A193" s="82"/>
      <c r="B193" s="82"/>
      <c r="C193" s="82"/>
      <c r="D193" s="82"/>
    </row>
    <row r="194" spans="1:4" ht="15.75" x14ac:dyDescent="0.25">
      <c r="A194" s="82"/>
      <c r="B194" s="82"/>
      <c r="C194" s="82"/>
      <c r="D194" s="82"/>
    </row>
    <row r="195" spans="1:4" ht="15.75" x14ac:dyDescent="0.25">
      <c r="A195" s="82"/>
      <c r="B195" s="82"/>
      <c r="C195" s="82"/>
      <c r="D195" s="82"/>
    </row>
    <row r="196" spans="1:4" ht="15.75" x14ac:dyDescent="0.25">
      <c r="A196" s="82"/>
      <c r="B196" s="82"/>
      <c r="C196" s="82"/>
      <c r="D196" s="82"/>
    </row>
    <row r="197" spans="1:4" ht="15.75" x14ac:dyDescent="0.25">
      <c r="A197" s="82"/>
      <c r="B197" s="82"/>
      <c r="C197" s="82"/>
      <c r="D197" s="82"/>
    </row>
    <row r="198" spans="1:4" ht="15.75" x14ac:dyDescent="0.25">
      <c r="A198" s="82"/>
      <c r="B198" s="82"/>
      <c r="C198" s="82"/>
      <c r="D198" s="82"/>
    </row>
    <row r="199" spans="1:4" ht="15.75" x14ac:dyDescent="0.25">
      <c r="A199" s="82"/>
      <c r="B199" s="82"/>
      <c r="C199" s="82"/>
      <c r="D199" s="82"/>
    </row>
    <row r="200" spans="1:4" ht="15.75" x14ac:dyDescent="0.25">
      <c r="A200" s="82"/>
      <c r="B200" s="82"/>
      <c r="C200" s="82"/>
      <c r="D200" s="82"/>
    </row>
    <row r="201" spans="1:4" ht="15.75" x14ac:dyDescent="0.25">
      <c r="A201" s="82"/>
      <c r="B201" s="82"/>
      <c r="C201" s="82"/>
      <c r="D201" s="82"/>
    </row>
    <row r="202" spans="1:4" ht="15.75" x14ac:dyDescent="0.25">
      <c r="A202" s="82"/>
      <c r="B202" s="82"/>
      <c r="C202" s="82"/>
      <c r="D202" s="82"/>
    </row>
    <row r="203" spans="1:4" ht="15.75" x14ac:dyDescent="0.25">
      <c r="A203" s="82"/>
      <c r="B203" s="82"/>
      <c r="C203" s="82"/>
      <c r="D203" s="82"/>
    </row>
    <row r="204" spans="1:4" ht="15.75" x14ac:dyDescent="0.25">
      <c r="A204" s="82"/>
      <c r="B204" s="82"/>
      <c r="C204" s="82"/>
      <c r="D204" s="82"/>
    </row>
    <row r="205" spans="1:4" ht="15.75" x14ac:dyDescent="0.25">
      <c r="A205" s="82"/>
      <c r="B205" s="82"/>
      <c r="C205" s="82"/>
      <c r="D205" s="82"/>
    </row>
    <row r="206" spans="1:4" ht="15.75" x14ac:dyDescent="0.25">
      <c r="A206" s="82"/>
      <c r="B206" s="82"/>
      <c r="C206" s="82"/>
      <c r="D206" s="82"/>
    </row>
    <row r="207" spans="1:4" ht="15.75" x14ac:dyDescent="0.25">
      <c r="A207" s="82"/>
      <c r="B207" s="82"/>
      <c r="C207" s="82"/>
      <c r="D207" s="82"/>
    </row>
    <row r="208" spans="1:4" ht="15.75" x14ac:dyDescent="0.25">
      <c r="A208" s="82"/>
      <c r="B208" s="82"/>
      <c r="C208" s="82"/>
      <c r="D208" s="82"/>
    </row>
    <row r="209" spans="1:4" ht="15.75" x14ac:dyDescent="0.25">
      <c r="A209" s="82"/>
      <c r="B209" s="82"/>
      <c r="C209" s="82"/>
      <c r="D209" s="82"/>
    </row>
    <row r="210" spans="1:4" ht="15.75" x14ac:dyDescent="0.25">
      <c r="A210" s="82"/>
      <c r="B210" s="82"/>
      <c r="C210" s="82"/>
      <c r="D210" s="82"/>
    </row>
    <row r="211" spans="1:4" ht="15.75" x14ac:dyDescent="0.25">
      <c r="A211" s="82"/>
      <c r="B211" s="82"/>
      <c r="C211" s="82"/>
      <c r="D211" s="82"/>
    </row>
    <row r="212" spans="1:4" ht="15.75" x14ac:dyDescent="0.25">
      <c r="A212" s="82"/>
      <c r="B212" s="82"/>
      <c r="C212" s="82"/>
      <c r="D212" s="82"/>
    </row>
    <row r="213" spans="1:4" ht="15.75" x14ac:dyDescent="0.25">
      <c r="A213" s="82"/>
      <c r="B213" s="82"/>
      <c r="C213" s="82"/>
      <c r="D213" s="82"/>
    </row>
    <row r="214" spans="1:4" ht="15.75" x14ac:dyDescent="0.25">
      <c r="A214" s="82"/>
      <c r="B214" s="82"/>
      <c r="C214" s="82"/>
      <c r="D214" s="82"/>
    </row>
    <row r="215" spans="1:4" ht="15.75" x14ac:dyDescent="0.25">
      <c r="A215" s="82"/>
      <c r="B215" s="82"/>
      <c r="C215" s="82"/>
      <c r="D215" s="82"/>
    </row>
    <row r="216" spans="1:4" ht="15.75" x14ac:dyDescent="0.25">
      <c r="A216" s="82"/>
      <c r="B216" s="82"/>
      <c r="C216" s="82"/>
      <c r="D216" s="82"/>
    </row>
    <row r="217" spans="1:4" ht="15.75" x14ac:dyDescent="0.25">
      <c r="A217" s="82"/>
      <c r="B217" s="82"/>
      <c r="C217" s="82"/>
      <c r="D217" s="82"/>
    </row>
    <row r="218" spans="1:4" ht="15.75" x14ac:dyDescent="0.25">
      <c r="A218" s="82"/>
      <c r="B218" s="82"/>
      <c r="C218" s="82"/>
      <c r="D218" s="82"/>
    </row>
    <row r="219" spans="1:4" ht="15.75" x14ac:dyDescent="0.25">
      <c r="A219" s="82"/>
      <c r="B219" s="82"/>
      <c r="C219" s="82"/>
      <c r="D219" s="82"/>
    </row>
    <row r="220" spans="1:4" ht="15.75" x14ac:dyDescent="0.25">
      <c r="A220" s="82"/>
      <c r="B220" s="82"/>
      <c r="C220" s="82"/>
      <c r="D220" s="82"/>
    </row>
    <row r="221" spans="1:4" ht="15.75" x14ac:dyDescent="0.25">
      <c r="A221" s="82"/>
      <c r="B221" s="82"/>
      <c r="C221" s="82"/>
      <c r="D221" s="82"/>
    </row>
    <row r="222" spans="1:4" ht="15.75" x14ac:dyDescent="0.25">
      <c r="A222" s="82"/>
      <c r="B222" s="82"/>
      <c r="C222" s="82"/>
      <c r="D222" s="82"/>
    </row>
    <row r="223" spans="1:4" ht="15.75" x14ac:dyDescent="0.25">
      <c r="A223" s="82"/>
      <c r="B223" s="82"/>
      <c r="C223" s="82"/>
      <c r="D223" s="82"/>
    </row>
    <row r="224" spans="1:4" ht="15.75" x14ac:dyDescent="0.25">
      <c r="A224" s="82"/>
      <c r="B224" s="82"/>
      <c r="C224" s="82"/>
      <c r="D224" s="82"/>
    </row>
    <row r="225" spans="1:4" ht="15.75" x14ac:dyDescent="0.25">
      <c r="A225" s="82"/>
      <c r="B225" s="82"/>
      <c r="C225" s="82"/>
      <c r="D225" s="82"/>
    </row>
    <row r="226" spans="1:4" ht="15.75" x14ac:dyDescent="0.25">
      <c r="A226" s="82"/>
      <c r="B226" s="82"/>
      <c r="C226" s="82"/>
      <c r="D226" s="82"/>
    </row>
    <row r="227" spans="1:4" ht="15.75" x14ac:dyDescent="0.25">
      <c r="A227" s="82"/>
      <c r="B227" s="82"/>
      <c r="C227" s="82"/>
      <c r="D227" s="82"/>
    </row>
    <row r="228" spans="1:4" ht="15.75" x14ac:dyDescent="0.25">
      <c r="A228" s="82"/>
      <c r="B228" s="82"/>
      <c r="C228" s="82"/>
      <c r="D228" s="82"/>
    </row>
    <row r="229" spans="1:4" ht="15.75" x14ac:dyDescent="0.25">
      <c r="A229" s="82"/>
      <c r="B229" s="82"/>
      <c r="C229" s="82"/>
      <c r="D229" s="82"/>
    </row>
    <row r="230" spans="1:4" ht="15.75" x14ac:dyDescent="0.25">
      <c r="A230" s="82"/>
      <c r="B230" s="82"/>
      <c r="C230" s="82"/>
      <c r="D230" s="82"/>
    </row>
    <row r="231" spans="1:4" ht="15.75" x14ac:dyDescent="0.25">
      <c r="A231" s="82"/>
      <c r="B231" s="82"/>
      <c r="C231" s="82"/>
      <c r="D231" s="82"/>
    </row>
    <row r="232" spans="1:4" ht="15.75" x14ac:dyDescent="0.25">
      <c r="A232" s="82"/>
      <c r="B232" s="82"/>
      <c r="C232" s="82"/>
      <c r="D232" s="82"/>
    </row>
    <row r="233" spans="1:4" ht="15.75" x14ac:dyDescent="0.25">
      <c r="A233" s="82"/>
      <c r="B233" s="82"/>
      <c r="C233" s="82"/>
      <c r="D233" s="82"/>
    </row>
    <row r="234" spans="1:4" ht="15.75" x14ac:dyDescent="0.25">
      <c r="A234" s="82"/>
      <c r="B234" s="82"/>
      <c r="C234" s="82"/>
      <c r="D234" s="82"/>
    </row>
    <row r="235" spans="1:4" ht="15.75" x14ac:dyDescent="0.25">
      <c r="A235" s="82"/>
      <c r="B235" s="82"/>
      <c r="C235" s="82"/>
      <c r="D235" s="82"/>
    </row>
    <row r="236" spans="1:4" ht="15.75" x14ac:dyDescent="0.25">
      <c r="A236" s="82"/>
      <c r="B236" s="82"/>
      <c r="C236" s="82"/>
      <c r="D236" s="82"/>
    </row>
    <row r="237" spans="1:4" ht="15.75" x14ac:dyDescent="0.25">
      <c r="A237" s="82"/>
      <c r="B237" s="82"/>
      <c r="C237" s="82"/>
      <c r="D237" s="82"/>
    </row>
    <row r="238" spans="1:4" ht="15.75" x14ac:dyDescent="0.25">
      <c r="A238" s="82"/>
      <c r="B238" s="82"/>
      <c r="C238" s="82"/>
      <c r="D238" s="82"/>
    </row>
    <row r="239" spans="1:4" ht="15.75" x14ac:dyDescent="0.25">
      <c r="A239" s="82"/>
      <c r="B239" s="82"/>
      <c r="C239" s="82"/>
      <c r="D239" s="82"/>
    </row>
    <row r="240" spans="1:4" ht="15.75" x14ac:dyDescent="0.25">
      <c r="A240" s="82"/>
      <c r="B240" s="82"/>
      <c r="C240" s="82"/>
      <c r="D240" s="82"/>
    </row>
    <row r="241" spans="1:4" ht="15.75" x14ac:dyDescent="0.25">
      <c r="A241" s="82"/>
      <c r="B241" s="82"/>
      <c r="C241" s="82"/>
      <c r="D241" s="82"/>
    </row>
    <row r="242" spans="1:4" ht="15.75" x14ac:dyDescent="0.25">
      <c r="A242" s="82"/>
      <c r="B242" s="82"/>
      <c r="C242" s="82"/>
      <c r="D242" s="82"/>
    </row>
    <row r="243" spans="1:4" ht="15.75" x14ac:dyDescent="0.25">
      <c r="A243" s="82"/>
      <c r="B243" s="82"/>
      <c r="C243" s="82"/>
      <c r="D243" s="82"/>
    </row>
    <row r="244" spans="1:4" ht="15.75" x14ac:dyDescent="0.25">
      <c r="A244" s="82"/>
      <c r="B244" s="82"/>
      <c r="C244" s="82"/>
      <c r="D244" s="82"/>
    </row>
    <row r="245" spans="1:4" ht="15.75" x14ac:dyDescent="0.25">
      <c r="A245" s="82"/>
      <c r="B245" s="82"/>
      <c r="C245" s="82"/>
      <c r="D245" s="82"/>
    </row>
    <row r="246" spans="1:4" ht="15.75" x14ac:dyDescent="0.25">
      <c r="A246" s="82"/>
      <c r="B246" s="82"/>
      <c r="C246" s="82"/>
      <c r="D246" s="82"/>
    </row>
    <row r="247" spans="1:4" ht="15.75" x14ac:dyDescent="0.25">
      <c r="A247" s="82"/>
      <c r="B247" s="82"/>
      <c r="C247" s="82"/>
      <c r="D247" s="82"/>
    </row>
    <row r="248" spans="1:4" ht="15.75" x14ac:dyDescent="0.25">
      <c r="A248" s="82"/>
      <c r="B248" s="82"/>
      <c r="C248" s="82"/>
      <c r="D248" s="82"/>
    </row>
    <row r="249" spans="1:4" ht="15.75" x14ac:dyDescent="0.25">
      <c r="A249" s="82"/>
      <c r="B249" s="82"/>
      <c r="C249" s="82"/>
      <c r="D249" s="82"/>
    </row>
    <row r="250" spans="1:4" ht="15.75" x14ac:dyDescent="0.25">
      <c r="A250" s="82"/>
      <c r="B250" s="82"/>
      <c r="C250" s="82"/>
      <c r="D250" s="82"/>
    </row>
    <row r="251" spans="1:4" ht="15.75" x14ac:dyDescent="0.25">
      <c r="A251" s="82"/>
      <c r="B251" s="82"/>
      <c r="C251" s="82"/>
      <c r="D251" s="82"/>
    </row>
    <row r="252" spans="1:4" ht="15.75" x14ac:dyDescent="0.25">
      <c r="A252" s="82"/>
      <c r="B252" s="82"/>
      <c r="C252" s="82"/>
      <c r="D252" s="82"/>
    </row>
    <row r="253" spans="1:4" ht="15.75" x14ac:dyDescent="0.25">
      <c r="A253" s="82"/>
      <c r="B253" s="82"/>
      <c r="C253" s="82"/>
      <c r="D253" s="82"/>
    </row>
    <row r="254" spans="1:4" ht="15.75" x14ac:dyDescent="0.25">
      <c r="A254" s="82"/>
      <c r="B254" s="82"/>
      <c r="C254" s="82"/>
      <c r="D254" s="82"/>
    </row>
    <row r="255" spans="1:4" ht="15.75" x14ac:dyDescent="0.25">
      <c r="A255" s="82"/>
      <c r="B255" s="82"/>
      <c r="C255" s="82"/>
      <c r="D255" s="82"/>
    </row>
    <row r="256" spans="1:4" ht="15.75" x14ac:dyDescent="0.25">
      <c r="A256" s="82"/>
      <c r="B256" s="82"/>
      <c r="C256" s="82"/>
      <c r="D256" s="82"/>
    </row>
    <row r="257" spans="1:4" ht="15.75" x14ac:dyDescent="0.25">
      <c r="A257" s="82"/>
      <c r="B257" s="82"/>
      <c r="C257" s="82"/>
      <c r="D257" s="82"/>
    </row>
    <row r="258" spans="1:4" ht="15.75" x14ac:dyDescent="0.25">
      <c r="A258" s="82"/>
      <c r="B258" s="82"/>
      <c r="C258" s="82"/>
      <c r="D258" s="82"/>
    </row>
    <row r="259" spans="1:4" ht="15.75" x14ac:dyDescent="0.25">
      <c r="A259" s="82"/>
      <c r="B259" s="82"/>
      <c r="C259" s="82"/>
      <c r="D259" s="82"/>
    </row>
    <row r="260" spans="1:4" ht="15.75" x14ac:dyDescent="0.25">
      <c r="A260" s="82"/>
      <c r="B260" s="82"/>
      <c r="C260" s="82"/>
      <c r="D260" s="82"/>
    </row>
    <row r="261" spans="1:4" ht="15.75" x14ac:dyDescent="0.25">
      <c r="A261" s="82"/>
      <c r="B261" s="82"/>
      <c r="C261" s="82"/>
      <c r="D261" s="82"/>
    </row>
    <row r="262" spans="1:4" ht="15.75" x14ac:dyDescent="0.25">
      <c r="A262" s="82"/>
      <c r="B262" s="82"/>
      <c r="C262" s="82"/>
      <c r="D262" s="82"/>
    </row>
    <row r="263" spans="1:4" ht="15.75" x14ac:dyDescent="0.25">
      <c r="A263" s="82"/>
      <c r="B263" s="82"/>
      <c r="C263" s="82"/>
      <c r="D263" s="82"/>
    </row>
    <row r="264" spans="1:4" ht="15.75" x14ac:dyDescent="0.25">
      <c r="A264" s="82"/>
      <c r="B264" s="82"/>
      <c r="C264" s="82"/>
      <c r="D264" s="82"/>
    </row>
    <row r="265" spans="1:4" ht="15.75" x14ac:dyDescent="0.25">
      <c r="A265" s="82"/>
      <c r="B265" s="82"/>
      <c r="C265" s="82"/>
      <c r="D265" s="82"/>
    </row>
    <row r="266" spans="1:4" ht="15.75" x14ac:dyDescent="0.25">
      <c r="A266" s="82"/>
      <c r="B266" s="82"/>
      <c r="C266" s="82"/>
      <c r="D266" s="82"/>
    </row>
    <row r="267" spans="1:4" ht="15.75" x14ac:dyDescent="0.25">
      <c r="A267" s="82"/>
      <c r="B267" s="82"/>
      <c r="C267" s="82"/>
      <c r="D267" s="82"/>
    </row>
    <row r="268" spans="1:4" ht="15.75" x14ac:dyDescent="0.25">
      <c r="A268" s="82"/>
      <c r="B268" s="82"/>
      <c r="C268" s="82"/>
      <c r="D268" s="82"/>
    </row>
    <row r="269" spans="1:4" ht="15.75" x14ac:dyDescent="0.25">
      <c r="A269" s="82"/>
      <c r="B269" s="82"/>
      <c r="C269" s="82"/>
      <c r="D269" s="82"/>
    </row>
    <row r="270" spans="1:4" ht="15.75" x14ac:dyDescent="0.25">
      <c r="A270" s="82"/>
      <c r="B270" s="82"/>
      <c r="C270" s="82"/>
      <c r="D270" s="82"/>
    </row>
    <row r="271" spans="1:4" ht="15.75" x14ac:dyDescent="0.25">
      <c r="A271" s="82"/>
      <c r="B271" s="82"/>
      <c r="C271" s="82"/>
      <c r="D271" s="82"/>
    </row>
    <row r="272" spans="1:4" ht="15.75" x14ac:dyDescent="0.25">
      <c r="A272" s="82"/>
      <c r="B272" s="82"/>
      <c r="C272" s="82"/>
      <c r="D272" s="82"/>
    </row>
  </sheetData>
  <sortState ref="B41:D59">
    <sortCondition descending="1" ref="D5:D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L47" sqref="L47"/>
    </sheetView>
  </sheetViews>
  <sheetFormatPr defaultRowHeight="15" x14ac:dyDescent="0.25"/>
  <cols>
    <col min="2" max="2" width="61.140625" customWidth="1"/>
    <col min="3" max="3" width="43.28515625" customWidth="1"/>
    <col min="4" max="4" width="10.5703125" customWidth="1"/>
    <col min="5" max="5" width="12" customWidth="1"/>
    <col min="6" max="6" width="12.28515625" customWidth="1"/>
    <col min="7" max="8" width="10.5703125" customWidth="1"/>
    <col min="9" max="9" width="11.85546875" customWidth="1"/>
  </cols>
  <sheetData>
    <row r="1" spans="1:11" ht="15.75" thickBot="1" x14ac:dyDescent="0.3"/>
    <row r="2" spans="1:11" ht="18.75" x14ac:dyDescent="0.3">
      <c r="A2" s="161" t="s">
        <v>0</v>
      </c>
      <c r="B2" s="159" t="s">
        <v>131</v>
      </c>
      <c r="C2" s="2" t="s">
        <v>12</v>
      </c>
      <c r="D2" s="2" t="s">
        <v>168</v>
      </c>
      <c r="E2" s="2" t="s">
        <v>170</v>
      </c>
      <c r="F2" s="2" t="s">
        <v>8</v>
      </c>
      <c r="G2" s="2" t="s">
        <v>1</v>
      </c>
      <c r="H2" s="2" t="s">
        <v>2</v>
      </c>
      <c r="I2" s="89" t="s">
        <v>3</v>
      </c>
    </row>
    <row r="3" spans="1:11" ht="19.5" thickBot="1" x14ac:dyDescent="0.35">
      <c r="A3" s="162"/>
      <c r="B3" s="160"/>
      <c r="C3" s="3" t="s">
        <v>4</v>
      </c>
      <c r="D3" s="3" t="s">
        <v>169</v>
      </c>
      <c r="E3" s="3" t="s">
        <v>171</v>
      </c>
      <c r="F3" s="3" t="s">
        <v>5</v>
      </c>
      <c r="G3" s="3" t="s">
        <v>6</v>
      </c>
      <c r="H3" s="3" t="s">
        <v>7</v>
      </c>
      <c r="I3" s="90" t="s">
        <v>1</v>
      </c>
    </row>
    <row r="5" spans="1:11" ht="15.75" thickBot="1" x14ac:dyDescent="0.3"/>
    <row r="6" spans="1:11" ht="19.5" thickBot="1" x14ac:dyDescent="0.35">
      <c r="B6" s="170" t="s">
        <v>202</v>
      </c>
    </row>
    <row r="7" spans="1:11" x14ac:dyDescent="0.25">
      <c r="A7" s="5">
        <v>1</v>
      </c>
      <c r="B7" s="175"/>
      <c r="C7" s="8"/>
      <c r="D7" s="8"/>
      <c r="E7" s="8" t="s">
        <v>199</v>
      </c>
      <c r="F7" s="8"/>
      <c r="G7" s="8"/>
      <c r="H7" s="8"/>
      <c r="I7" s="8">
        <f t="shared" ref="I7:I14" si="0">F7*G7*H7</f>
        <v>0</v>
      </c>
    </row>
    <row r="8" spans="1:11" x14ac:dyDescent="0.25">
      <c r="A8" s="5">
        <v>2</v>
      </c>
      <c r="B8" s="163"/>
      <c r="C8" s="8"/>
      <c r="D8" s="8"/>
      <c r="E8" s="8"/>
      <c r="F8" s="8"/>
      <c r="G8" s="8"/>
      <c r="H8" s="8"/>
      <c r="I8" s="8">
        <f t="shared" si="0"/>
        <v>0</v>
      </c>
    </row>
    <row r="9" spans="1:11" ht="15.75" x14ac:dyDescent="0.25">
      <c r="A9" s="5">
        <v>3</v>
      </c>
      <c r="B9" s="164"/>
      <c r="C9" s="8"/>
      <c r="D9" s="8"/>
      <c r="E9" s="8"/>
      <c r="F9" s="8"/>
      <c r="G9" s="8"/>
      <c r="H9" s="62"/>
      <c r="I9" s="63">
        <f t="shared" si="0"/>
        <v>0</v>
      </c>
      <c r="K9" s="104"/>
    </row>
    <row r="10" spans="1:11" ht="15.75" x14ac:dyDescent="0.25">
      <c r="A10" s="5">
        <v>4</v>
      </c>
      <c r="B10" s="70"/>
      <c r="C10" s="60"/>
      <c r="D10" s="8"/>
      <c r="E10" s="8"/>
      <c r="F10" s="8"/>
      <c r="G10" s="8"/>
      <c r="H10" s="62"/>
      <c r="I10" s="63">
        <f t="shared" si="0"/>
        <v>0</v>
      </c>
      <c r="K10" s="104"/>
    </row>
    <row r="11" spans="1:11" ht="15.75" x14ac:dyDescent="0.25">
      <c r="A11" s="5">
        <v>5</v>
      </c>
      <c r="B11" s="70"/>
      <c r="C11" s="60"/>
      <c r="D11" s="8"/>
      <c r="E11" s="8"/>
      <c r="F11" s="8"/>
      <c r="G11" s="8"/>
      <c r="H11" s="62"/>
      <c r="I11" s="63">
        <f t="shared" si="0"/>
        <v>0</v>
      </c>
      <c r="K11" s="104"/>
    </row>
    <row r="12" spans="1:11" ht="15.75" x14ac:dyDescent="0.25">
      <c r="A12" s="5">
        <v>6</v>
      </c>
      <c r="B12" s="6"/>
      <c r="C12" s="60"/>
      <c r="D12" s="8"/>
      <c r="E12" s="8"/>
      <c r="F12" s="8"/>
      <c r="G12" s="8"/>
      <c r="H12" s="62"/>
      <c r="I12" s="63">
        <f t="shared" si="0"/>
        <v>0</v>
      </c>
      <c r="K12" s="104"/>
    </row>
    <row r="13" spans="1:11" ht="16.5" thickBot="1" x14ac:dyDescent="0.3">
      <c r="A13" s="5">
        <v>7</v>
      </c>
      <c r="B13" s="70"/>
      <c r="C13" s="60"/>
      <c r="D13" s="8"/>
      <c r="E13" s="8"/>
      <c r="F13" s="65"/>
      <c r="G13" s="65"/>
      <c r="H13" s="66"/>
      <c r="I13" s="63">
        <f t="shared" si="0"/>
        <v>0</v>
      </c>
      <c r="K13" s="104"/>
    </row>
    <row r="14" spans="1:11" ht="16.5" thickBot="1" x14ac:dyDescent="0.3">
      <c r="A14" s="5">
        <v>8</v>
      </c>
      <c r="B14" s="70"/>
      <c r="C14" s="60"/>
      <c r="D14" s="8"/>
      <c r="E14" s="8"/>
      <c r="F14" s="65"/>
      <c r="G14" s="65"/>
      <c r="H14" s="66"/>
      <c r="I14" s="67">
        <f t="shared" si="0"/>
        <v>0</v>
      </c>
      <c r="K14" s="104"/>
    </row>
    <row r="15" spans="1:11" ht="15.75" thickBot="1" x14ac:dyDescent="0.3">
      <c r="I15" s="56">
        <f>SUM(I7:I14)</f>
        <v>0</v>
      </c>
      <c r="K15" s="10"/>
    </row>
    <row r="16" spans="1:11" ht="19.5" thickBot="1" x14ac:dyDescent="0.35">
      <c r="A16" s="10"/>
      <c r="B16" s="170" t="s">
        <v>196</v>
      </c>
      <c r="K16" s="10"/>
    </row>
    <row r="17" spans="1:11" ht="15.75" x14ac:dyDescent="0.25">
      <c r="A17" s="5">
        <v>1</v>
      </c>
      <c r="B17" s="174" t="s">
        <v>197</v>
      </c>
      <c r="C17" s="79" t="s">
        <v>19</v>
      </c>
      <c r="D17" s="79" t="s">
        <v>198</v>
      </c>
      <c r="E17" s="79">
        <v>90</v>
      </c>
      <c r="F17" s="79">
        <v>10</v>
      </c>
      <c r="G17" s="79">
        <v>7</v>
      </c>
      <c r="H17" s="79">
        <v>10</v>
      </c>
      <c r="I17" s="79">
        <f t="shared" ref="I17:I24" si="1">F17*G17*H17</f>
        <v>700</v>
      </c>
      <c r="K17" s="10"/>
    </row>
    <row r="18" spans="1:11" ht="15.75" x14ac:dyDescent="0.25">
      <c r="A18" s="5">
        <v>2</v>
      </c>
      <c r="B18" s="163"/>
      <c r="C18" s="8"/>
      <c r="D18" s="8"/>
      <c r="E18" s="8"/>
      <c r="F18" s="8"/>
      <c r="G18" s="8"/>
      <c r="H18" s="8"/>
      <c r="I18" s="8">
        <f t="shared" si="1"/>
        <v>0</v>
      </c>
      <c r="K18" s="104"/>
    </row>
    <row r="19" spans="1:11" x14ac:dyDescent="0.25">
      <c r="A19" s="5">
        <v>3</v>
      </c>
      <c r="B19" s="164"/>
      <c r="C19" s="8"/>
      <c r="D19" s="8"/>
      <c r="E19" s="8"/>
      <c r="F19" s="8"/>
      <c r="G19" s="8"/>
      <c r="H19" s="62"/>
      <c r="I19" s="63">
        <f t="shared" si="1"/>
        <v>0</v>
      </c>
      <c r="K19" s="10"/>
    </row>
    <row r="20" spans="1:11" ht="15.75" x14ac:dyDescent="0.25">
      <c r="A20" s="5">
        <v>4</v>
      </c>
      <c r="B20" s="70"/>
      <c r="C20" s="60"/>
      <c r="D20" s="8"/>
      <c r="E20" s="8"/>
      <c r="F20" s="8"/>
      <c r="G20" s="8"/>
      <c r="H20" s="62"/>
      <c r="I20" s="63">
        <f t="shared" si="1"/>
        <v>0</v>
      </c>
      <c r="K20" s="104"/>
    </row>
    <row r="21" spans="1:11" x14ac:dyDescent="0.25">
      <c r="A21" s="5">
        <v>5</v>
      </c>
      <c r="B21" s="70"/>
      <c r="C21" s="60"/>
      <c r="D21" s="8"/>
      <c r="E21" s="8"/>
      <c r="F21" s="8"/>
      <c r="G21" s="8"/>
      <c r="H21" s="62"/>
      <c r="I21" s="63">
        <f t="shared" si="1"/>
        <v>0</v>
      </c>
      <c r="K21" s="10"/>
    </row>
    <row r="22" spans="1:11" x14ac:dyDescent="0.25">
      <c r="A22" s="5">
        <v>6</v>
      </c>
      <c r="B22" s="6"/>
      <c r="C22" s="60"/>
      <c r="D22" s="8"/>
      <c r="E22" s="8"/>
      <c r="F22" s="8"/>
      <c r="G22" s="8"/>
      <c r="H22" s="62"/>
      <c r="I22" s="63">
        <f t="shared" si="1"/>
        <v>0</v>
      </c>
      <c r="K22" s="10"/>
    </row>
    <row r="23" spans="1:11" ht="16.5" thickBot="1" x14ac:dyDescent="0.3">
      <c r="A23" s="5">
        <v>7</v>
      </c>
      <c r="B23" s="70"/>
      <c r="C23" s="60"/>
      <c r="D23" s="8"/>
      <c r="E23" s="8"/>
      <c r="F23" s="65"/>
      <c r="G23" s="65"/>
      <c r="H23" s="66"/>
      <c r="I23" s="63">
        <f t="shared" si="1"/>
        <v>0</v>
      </c>
      <c r="K23" s="104"/>
    </row>
    <row r="24" spans="1:11" ht="16.5" thickBot="1" x14ac:dyDescent="0.3">
      <c r="A24" s="5">
        <v>8</v>
      </c>
      <c r="B24" s="70"/>
      <c r="C24" s="60"/>
      <c r="D24" s="8"/>
      <c r="E24" s="8"/>
      <c r="F24" s="65"/>
      <c r="G24" s="65"/>
      <c r="H24" s="66"/>
      <c r="I24" s="67">
        <f t="shared" si="1"/>
        <v>0</v>
      </c>
      <c r="K24" s="104"/>
    </row>
    <row r="25" spans="1:11" ht="15.75" thickBot="1" x14ac:dyDescent="0.3">
      <c r="I25" s="56">
        <f>SUM(I17:I24)</f>
        <v>700</v>
      </c>
      <c r="K25" s="10"/>
    </row>
    <row r="26" spans="1:11" ht="18.75" x14ac:dyDescent="0.3">
      <c r="A26" s="10"/>
      <c r="B26" s="173" t="s">
        <v>200</v>
      </c>
    </row>
    <row r="27" spans="1:11" ht="15.75" x14ac:dyDescent="0.25">
      <c r="A27" s="5">
        <v>1</v>
      </c>
      <c r="B27" s="174" t="s">
        <v>201</v>
      </c>
      <c r="C27" s="8" t="s">
        <v>25</v>
      </c>
      <c r="D27" s="172">
        <v>41734</v>
      </c>
      <c r="E27" s="8" t="s">
        <v>199</v>
      </c>
      <c r="F27" s="8">
        <v>10</v>
      </c>
      <c r="G27" s="8">
        <v>3.5</v>
      </c>
      <c r="H27" s="8">
        <v>10</v>
      </c>
      <c r="I27" s="8">
        <f t="shared" ref="I27:I34" si="2">F27*G27*H27</f>
        <v>350</v>
      </c>
    </row>
    <row r="28" spans="1:11" x14ac:dyDescent="0.25">
      <c r="A28" s="5">
        <v>2</v>
      </c>
      <c r="B28" s="164"/>
      <c r="C28" s="8"/>
      <c r="D28" s="8"/>
      <c r="E28" s="8"/>
      <c r="F28" s="8"/>
      <c r="G28" s="8"/>
      <c r="H28" s="8"/>
      <c r="I28" s="8">
        <f t="shared" si="2"/>
        <v>0</v>
      </c>
    </row>
    <row r="29" spans="1:11" x14ac:dyDescent="0.25">
      <c r="A29" s="5">
        <v>3</v>
      </c>
      <c r="B29" s="164"/>
      <c r="C29" s="8"/>
      <c r="D29" s="8"/>
      <c r="E29" s="8"/>
      <c r="F29" s="8"/>
      <c r="G29" s="8"/>
      <c r="H29" s="62"/>
      <c r="I29" s="63">
        <f t="shared" si="2"/>
        <v>0</v>
      </c>
    </row>
    <row r="30" spans="1:11" x14ac:dyDescent="0.25">
      <c r="A30" s="5">
        <v>4</v>
      </c>
      <c r="B30" s="70"/>
      <c r="C30" s="60"/>
      <c r="D30" s="8"/>
      <c r="E30" s="8"/>
      <c r="F30" s="8"/>
      <c r="G30" s="8"/>
      <c r="H30" s="62"/>
      <c r="I30" s="63">
        <f t="shared" si="2"/>
        <v>0</v>
      </c>
    </row>
    <row r="31" spans="1:11" x14ac:dyDescent="0.25">
      <c r="A31" s="5">
        <v>5</v>
      </c>
      <c r="B31" s="70"/>
      <c r="C31" s="60"/>
      <c r="D31" s="8"/>
      <c r="E31" s="8"/>
      <c r="F31" s="8"/>
      <c r="G31" s="8"/>
      <c r="H31" s="62"/>
      <c r="I31" s="63">
        <f t="shared" si="2"/>
        <v>0</v>
      </c>
    </row>
    <row r="32" spans="1:11" x14ac:dyDescent="0.25">
      <c r="A32" s="5">
        <v>6</v>
      </c>
      <c r="B32" s="6"/>
      <c r="C32" s="60"/>
      <c r="D32" s="8"/>
      <c r="E32" s="8"/>
      <c r="F32" s="8"/>
      <c r="G32" s="8"/>
      <c r="H32" s="62"/>
      <c r="I32" s="63">
        <f t="shared" si="2"/>
        <v>0</v>
      </c>
    </row>
    <row r="33" spans="1:10" ht="15.75" thickBot="1" x14ac:dyDescent="0.3">
      <c r="A33" s="5">
        <v>7</v>
      </c>
      <c r="B33" s="70"/>
      <c r="C33" s="60"/>
      <c r="D33" s="8"/>
      <c r="E33" s="8"/>
      <c r="F33" s="65"/>
      <c r="G33" s="65"/>
      <c r="H33" s="66"/>
      <c r="I33" s="63">
        <f t="shared" si="2"/>
        <v>0</v>
      </c>
    </row>
    <row r="34" spans="1:10" ht="15.75" thickBot="1" x14ac:dyDescent="0.3">
      <c r="A34" s="5">
        <v>8</v>
      </c>
      <c r="B34" s="70"/>
      <c r="C34" s="60"/>
      <c r="D34" s="8"/>
      <c r="E34" s="8"/>
      <c r="F34" s="65"/>
      <c r="G34" s="65"/>
      <c r="H34" s="66"/>
      <c r="I34" s="67">
        <f t="shared" si="2"/>
        <v>0</v>
      </c>
    </row>
    <row r="35" spans="1:10" ht="15.75" thickBot="1" x14ac:dyDescent="0.3">
      <c r="I35" s="56">
        <f>SUM(I27:I34)</f>
        <v>350</v>
      </c>
    </row>
    <row r="36" spans="1:10" ht="18.75" x14ac:dyDescent="0.3">
      <c r="A36" s="10"/>
      <c r="B36" s="165"/>
    </row>
    <row r="37" spans="1:10" x14ac:dyDescent="0.25">
      <c r="A37" s="5">
        <v>1</v>
      </c>
      <c r="B37" s="64"/>
      <c r="C37" s="8"/>
      <c r="D37" s="8"/>
      <c r="E37" s="8"/>
      <c r="F37" s="8"/>
      <c r="G37" s="8"/>
      <c r="H37" s="8"/>
      <c r="I37" s="8">
        <f t="shared" ref="I37:I44" si="3">F37*G37*H37</f>
        <v>0</v>
      </c>
    </row>
    <row r="38" spans="1:10" x14ac:dyDescent="0.25">
      <c r="A38" s="5">
        <v>2</v>
      </c>
      <c r="B38" s="163"/>
      <c r="C38" s="8"/>
      <c r="D38" s="8"/>
      <c r="E38" s="8"/>
      <c r="F38" s="8"/>
      <c r="G38" s="8"/>
      <c r="H38" s="8"/>
      <c r="I38" s="8">
        <f t="shared" si="3"/>
        <v>0</v>
      </c>
    </row>
    <row r="39" spans="1:10" x14ac:dyDescent="0.25">
      <c r="A39" s="5">
        <v>3</v>
      </c>
      <c r="B39" s="164"/>
      <c r="C39" s="8"/>
      <c r="D39" s="8"/>
      <c r="E39" s="8"/>
      <c r="F39" s="8"/>
      <c r="G39" s="8"/>
      <c r="H39" s="62"/>
      <c r="I39" s="63">
        <f t="shared" si="3"/>
        <v>0</v>
      </c>
      <c r="J39" s="58"/>
    </row>
    <row r="40" spans="1:10" x14ac:dyDescent="0.25">
      <c r="A40" s="5">
        <v>4</v>
      </c>
      <c r="B40" s="70"/>
      <c r="C40" s="60"/>
      <c r="D40" s="8"/>
      <c r="E40" s="8"/>
      <c r="F40" s="8"/>
      <c r="G40" s="8"/>
      <c r="H40" s="62"/>
      <c r="I40" s="63">
        <f t="shared" si="3"/>
        <v>0</v>
      </c>
      <c r="J40" s="58"/>
    </row>
    <row r="41" spans="1:10" x14ac:dyDescent="0.25">
      <c r="A41" s="5">
        <v>5</v>
      </c>
      <c r="B41" s="70"/>
      <c r="C41" s="60"/>
      <c r="D41" s="8"/>
      <c r="E41" s="8"/>
      <c r="F41" s="8"/>
      <c r="G41" s="8"/>
      <c r="H41" s="62"/>
      <c r="I41" s="63">
        <f t="shared" si="3"/>
        <v>0</v>
      </c>
      <c r="J41" s="58"/>
    </row>
    <row r="42" spans="1:10" x14ac:dyDescent="0.25">
      <c r="A42" s="5">
        <v>6</v>
      </c>
      <c r="B42" s="6"/>
      <c r="C42" s="60"/>
      <c r="D42" s="8"/>
      <c r="E42" s="8"/>
      <c r="F42" s="8"/>
      <c r="G42" s="8"/>
      <c r="H42" s="62"/>
      <c r="I42" s="63">
        <f t="shared" si="3"/>
        <v>0</v>
      </c>
      <c r="J42" s="58"/>
    </row>
    <row r="43" spans="1:10" ht="15.75" thickBot="1" x14ac:dyDescent="0.3">
      <c r="A43" s="5">
        <v>7</v>
      </c>
      <c r="B43" s="70"/>
      <c r="C43" s="60"/>
      <c r="D43" s="8"/>
      <c r="E43" s="8"/>
      <c r="F43" s="65"/>
      <c r="G43" s="65"/>
      <c r="H43" s="66"/>
      <c r="I43" s="63">
        <f t="shared" si="3"/>
        <v>0</v>
      </c>
      <c r="J43" s="58"/>
    </row>
    <row r="44" spans="1:10" ht="15.75" thickBot="1" x14ac:dyDescent="0.3">
      <c r="A44" s="5">
        <v>8</v>
      </c>
      <c r="B44" s="70"/>
      <c r="C44" s="60"/>
      <c r="D44" s="8"/>
      <c r="E44" s="8"/>
      <c r="F44" s="65"/>
      <c r="G44" s="65"/>
      <c r="H44" s="66"/>
      <c r="I44" s="67">
        <f t="shared" si="3"/>
        <v>0</v>
      </c>
      <c r="J44" s="58"/>
    </row>
    <row r="45" spans="1:10" ht="15.75" thickBot="1" x14ac:dyDescent="0.3">
      <c r="I45" s="56">
        <f>SUM(I37:I44)</f>
        <v>0</v>
      </c>
      <c r="J45" s="58"/>
    </row>
    <row r="46" spans="1:10" x14ac:dyDescent="0.25">
      <c r="J46" s="58"/>
    </row>
    <row r="47" spans="1:10" x14ac:dyDescent="0.25">
      <c r="J47" s="58"/>
    </row>
    <row r="48" spans="1:10" x14ac:dyDescent="0.25">
      <c r="J48" s="58"/>
    </row>
    <row r="49" spans="1:10" x14ac:dyDescent="0.25">
      <c r="J49" s="58"/>
    </row>
    <row r="50" spans="1:10" x14ac:dyDescent="0.25">
      <c r="J50" s="58"/>
    </row>
    <row r="51" spans="1:10" ht="18.75" x14ac:dyDescent="0.3">
      <c r="B51" s="55"/>
      <c r="C51" s="93" t="s">
        <v>132</v>
      </c>
      <c r="D51" s="93" t="s">
        <v>134</v>
      </c>
      <c r="E51" s="55"/>
      <c r="F51" s="55"/>
      <c r="J51" s="58"/>
    </row>
    <row r="52" spans="1:10" ht="18.75" x14ac:dyDescent="0.3">
      <c r="B52" s="55" t="s">
        <v>128</v>
      </c>
      <c r="C52" s="55"/>
      <c r="D52" s="55"/>
      <c r="E52" s="55"/>
      <c r="F52" s="55"/>
      <c r="J52" s="58"/>
    </row>
    <row r="53" spans="1:10" ht="18.75" x14ac:dyDescent="0.3">
      <c r="B53" s="94" t="s">
        <v>129</v>
      </c>
      <c r="C53" s="94" t="s">
        <v>130</v>
      </c>
      <c r="D53" s="95"/>
      <c r="E53" s="94"/>
      <c r="F53" s="94"/>
    </row>
    <row r="54" spans="1:10" ht="15.75" thickBot="1" x14ac:dyDescent="0.3"/>
    <row r="55" spans="1:10" ht="18.75" x14ac:dyDescent="0.3">
      <c r="B55" s="2" t="s">
        <v>131</v>
      </c>
      <c r="C55" s="2" t="s">
        <v>14</v>
      </c>
      <c r="D55" s="2" t="s">
        <v>9</v>
      </c>
      <c r="E55" s="2" t="s">
        <v>12</v>
      </c>
      <c r="F55" s="2" t="s">
        <v>8</v>
      </c>
      <c r="G55" s="2" t="s">
        <v>1</v>
      </c>
      <c r="H55" s="2" t="s">
        <v>2</v>
      </c>
      <c r="I55" s="89" t="s">
        <v>3</v>
      </c>
    </row>
    <row r="56" spans="1:10" ht="19.5" thickBot="1" x14ac:dyDescent="0.35">
      <c r="B56" s="3"/>
      <c r="C56" s="3" t="s">
        <v>15</v>
      </c>
      <c r="D56" s="3" t="s">
        <v>10</v>
      </c>
      <c r="E56" s="3" t="s">
        <v>4</v>
      </c>
      <c r="F56" s="3" t="s">
        <v>5</v>
      </c>
      <c r="G56" s="3" t="s">
        <v>6</v>
      </c>
      <c r="H56" s="3" t="s">
        <v>7</v>
      </c>
      <c r="I56" s="90" t="s">
        <v>1</v>
      </c>
    </row>
    <row r="57" spans="1:10" ht="18.75" x14ac:dyDescent="0.3">
      <c r="I57" s="55"/>
    </row>
    <row r="58" spans="1:10" ht="18.75" x14ac:dyDescent="0.3">
      <c r="A58" s="5">
        <v>1</v>
      </c>
      <c r="B58" s="81" t="s">
        <v>109</v>
      </c>
      <c r="D58" s="79" t="s">
        <v>110</v>
      </c>
      <c r="E58" s="79" t="s">
        <v>13</v>
      </c>
      <c r="F58" s="79">
        <v>10</v>
      </c>
      <c r="G58" s="79">
        <v>9</v>
      </c>
      <c r="H58" s="79">
        <v>10</v>
      </c>
      <c r="I58" s="80">
        <f t="shared" ref="I58:I63" si="4">F58*G58*H58</f>
        <v>900</v>
      </c>
    </row>
    <row r="59" spans="1:10" ht="18.75" x14ac:dyDescent="0.3">
      <c r="A59" s="5">
        <v>2</v>
      </c>
      <c r="B59" s="81" t="s">
        <v>111</v>
      </c>
      <c r="C59" s="81" t="s">
        <v>118</v>
      </c>
      <c r="D59" s="79" t="s">
        <v>110</v>
      </c>
      <c r="E59" s="79" t="s">
        <v>18</v>
      </c>
      <c r="F59" s="79">
        <v>15</v>
      </c>
      <c r="G59" s="79">
        <v>7</v>
      </c>
      <c r="H59" s="79">
        <v>10</v>
      </c>
      <c r="I59" s="80">
        <f t="shared" si="4"/>
        <v>1050</v>
      </c>
    </row>
    <row r="60" spans="1:10" ht="18.75" x14ac:dyDescent="0.3">
      <c r="A60" s="5">
        <v>3</v>
      </c>
      <c r="B60" s="7" t="s">
        <v>113</v>
      </c>
      <c r="C60" s="81" t="s">
        <v>118</v>
      </c>
      <c r="D60" s="79" t="s">
        <v>110</v>
      </c>
      <c r="E60" s="79" t="s">
        <v>114</v>
      </c>
      <c r="F60" s="79">
        <v>15</v>
      </c>
      <c r="G60" s="79">
        <v>1.5</v>
      </c>
      <c r="H60" s="79">
        <v>10</v>
      </c>
      <c r="I60" s="80">
        <f t="shared" si="4"/>
        <v>225</v>
      </c>
    </row>
    <row r="61" spans="1:10" ht="18.75" x14ac:dyDescent="0.3">
      <c r="A61" s="5">
        <v>4</v>
      </c>
      <c r="B61" s="7" t="s">
        <v>115</v>
      </c>
      <c r="C61" s="81" t="s">
        <v>118</v>
      </c>
      <c r="D61" s="79" t="s">
        <v>110</v>
      </c>
      <c r="E61" s="79" t="s">
        <v>18</v>
      </c>
      <c r="F61" s="79">
        <v>15</v>
      </c>
      <c r="G61" s="79">
        <v>7</v>
      </c>
      <c r="H61" s="79">
        <v>10</v>
      </c>
      <c r="I61" s="80">
        <f t="shared" si="4"/>
        <v>1050</v>
      </c>
    </row>
    <row r="62" spans="1:10" ht="18.75" x14ac:dyDescent="0.3">
      <c r="A62" s="5">
        <v>5</v>
      </c>
      <c r="B62" s="7" t="s">
        <v>116</v>
      </c>
      <c r="C62" s="81" t="s">
        <v>118</v>
      </c>
      <c r="D62" s="79" t="s">
        <v>110</v>
      </c>
      <c r="E62" s="79" t="s">
        <v>19</v>
      </c>
      <c r="F62" s="79">
        <v>15</v>
      </c>
      <c r="G62" s="79">
        <v>5.5</v>
      </c>
      <c r="H62" s="79">
        <v>10</v>
      </c>
      <c r="I62" s="80">
        <f t="shared" si="4"/>
        <v>825</v>
      </c>
    </row>
    <row r="63" spans="1:10" ht="18.75" x14ac:dyDescent="0.3">
      <c r="A63" s="5">
        <v>6</v>
      </c>
      <c r="B63" s="7" t="s">
        <v>117</v>
      </c>
      <c r="C63" s="81" t="s">
        <v>118</v>
      </c>
      <c r="D63" s="79" t="s">
        <v>110</v>
      </c>
      <c r="E63" s="79" t="s">
        <v>13</v>
      </c>
      <c r="F63" s="79">
        <v>13</v>
      </c>
      <c r="G63" s="79">
        <v>9</v>
      </c>
      <c r="H63" s="79">
        <v>10</v>
      </c>
      <c r="I63" s="80">
        <f t="shared" si="4"/>
        <v>1170</v>
      </c>
    </row>
    <row r="64" spans="1:10" ht="19.5" thickBot="1" x14ac:dyDescent="0.35">
      <c r="B64" s="82"/>
      <c r="C64" s="82"/>
      <c r="D64" s="82"/>
      <c r="E64" s="82"/>
      <c r="F64" s="82"/>
      <c r="G64" s="82"/>
      <c r="H64" s="82"/>
      <c r="I64" s="85">
        <f>SUM(I58:I63)</f>
        <v>5220</v>
      </c>
    </row>
    <row r="65" spans="1:9" ht="18.75" x14ac:dyDescent="0.3">
      <c r="B65" s="82"/>
      <c r="C65" s="82"/>
      <c r="D65" s="82"/>
      <c r="E65" s="82"/>
      <c r="F65" s="82"/>
      <c r="G65" s="82"/>
      <c r="H65" s="82"/>
      <c r="I65" s="55"/>
    </row>
    <row r="66" spans="1:9" ht="18.75" x14ac:dyDescent="0.3">
      <c r="A66" s="5">
        <v>1</v>
      </c>
      <c r="B66" s="81" t="s">
        <v>109</v>
      </c>
      <c r="C66" s="81" t="s">
        <v>119</v>
      </c>
      <c r="D66" s="79" t="s">
        <v>110</v>
      </c>
      <c r="E66" s="79" t="s">
        <v>25</v>
      </c>
      <c r="F66" s="79">
        <v>10</v>
      </c>
      <c r="G66" s="79">
        <v>3.5</v>
      </c>
      <c r="H66" s="79">
        <v>10</v>
      </c>
      <c r="I66" s="80">
        <f t="shared" ref="I66:I69" si="5">F66*G66*H66</f>
        <v>350</v>
      </c>
    </row>
    <row r="67" spans="1:9" ht="18.75" x14ac:dyDescent="0.3">
      <c r="A67" s="5">
        <v>2</v>
      </c>
      <c r="B67" s="7" t="s">
        <v>112</v>
      </c>
      <c r="C67" s="81" t="s">
        <v>119</v>
      </c>
      <c r="D67" s="79" t="s">
        <v>110</v>
      </c>
      <c r="E67" s="88" t="s">
        <v>13</v>
      </c>
      <c r="F67" s="79">
        <v>10</v>
      </c>
      <c r="G67" s="79">
        <v>9</v>
      </c>
      <c r="H67" s="79">
        <v>10</v>
      </c>
      <c r="I67" s="80">
        <f t="shared" si="5"/>
        <v>900</v>
      </c>
    </row>
    <row r="68" spans="1:9" ht="18.75" x14ac:dyDescent="0.3">
      <c r="A68" s="5">
        <v>3</v>
      </c>
      <c r="B68" s="7" t="s">
        <v>117</v>
      </c>
      <c r="C68" s="81" t="s">
        <v>119</v>
      </c>
      <c r="D68" s="79" t="s">
        <v>110</v>
      </c>
      <c r="E68" s="79" t="s">
        <v>25</v>
      </c>
      <c r="F68" s="79">
        <v>13</v>
      </c>
      <c r="G68" s="79">
        <v>3.5</v>
      </c>
      <c r="H68" s="79">
        <v>10</v>
      </c>
      <c r="I68" s="80">
        <f t="shared" si="5"/>
        <v>455</v>
      </c>
    </row>
    <row r="69" spans="1:9" ht="19.5" thickBot="1" x14ac:dyDescent="0.35">
      <c r="A69" s="5">
        <v>4</v>
      </c>
      <c r="B69" s="7" t="s">
        <v>117</v>
      </c>
      <c r="C69" s="81" t="s">
        <v>119</v>
      </c>
      <c r="D69" s="79" t="s">
        <v>110</v>
      </c>
      <c r="E69" s="79" t="s">
        <v>18</v>
      </c>
      <c r="F69" s="79">
        <v>13</v>
      </c>
      <c r="G69" s="79">
        <v>7</v>
      </c>
      <c r="H69" s="79">
        <v>10</v>
      </c>
      <c r="I69" s="80">
        <f t="shared" si="5"/>
        <v>910</v>
      </c>
    </row>
    <row r="70" spans="1:9" ht="19.5" thickBot="1" x14ac:dyDescent="0.35">
      <c r="B70" s="82"/>
      <c r="C70" s="82"/>
      <c r="D70" s="82"/>
      <c r="E70" s="82"/>
      <c r="F70" s="82"/>
      <c r="G70" s="82"/>
      <c r="H70" s="82"/>
      <c r="I70" s="86">
        <f>SUM(I66:I69)</f>
        <v>2615</v>
      </c>
    </row>
    <row r="71" spans="1:9" ht="18.75" x14ac:dyDescent="0.3">
      <c r="B71" s="82"/>
      <c r="C71" s="82"/>
      <c r="D71" s="82"/>
      <c r="E71" s="82"/>
      <c r="F71" s="82"/>
      <c r="G71" s="82"/>
      <c r="H71" s="82"/>
      <c r="I71" s="55"/>
    </row>
    <row r="72" spans="1:9" ht="18.75" x14ac:dyDescent="0.3">
      <c r="A72" s="5">
        <v>1</v>
      </c>
      <c r="B72" s="81" t="s">
        <v>102</v>
      </c>
      <c r="C72" s="81" t="s">
        <v>120</v>
      </c>
      <c r="D72" s="79" t="s">
        <v>92</v>
      </c>
      <c r="E72" s="79" t="s">
        <v>19</v>
      </c>
      <c r="F72" s="79">
        <v>13</v>
      </c>
      <c r="G72" s="79">
        <v>5.5</v>
      </c>
      <c r="H72" s="79">
        <v>7</v>
      </c>
      <c r="I72" s="80">
        <f>F72*G72*H72</f>
        <v>500.5</v>
      </c>
    </row>
    <row r="73" spans="1:9" ht="18.75" x14ac:dyDescent="0.3">
      <c r="A73" s="5">
        <v>2</v>
      </c>
      <c r="B73" s="59" t="s">
        <v>87</v>
      </c>
      <c r="C73" s="81" t="s">
        <v>120</v>
      </c>
      <c r="D73" s="79" t="s">
        <v>92</v>
      </c>
      <c r="E73" s="79" t="s">
        <v>13</v>
      </c>
      <c r="F73" s="79">
        <v>5</v>
      </c>
      <c r="G73" s="79">
        <v>9</v>
      </c>
      <c r="H73" s="79">
        <v>7</v>
      </c>
      <c r="I73" s="80">
        <f t="shared" ref="I73:I75" si="6">F73*G73*H73</f>
        <v>315</v>
      </c>
    </row>
    <row r="74" spans="1:9" ht="18.75" x14ac:dyDescent="0.3">
      <c r="A74" s="5">
        <v>3</v>
      </c>
      <c r="B74" s="81" t="s">
        <v>109</v>
      </c>
      <c r="C74" s="81" t="s">
        <v>120</v>
      </c>
      <c r="D74" s="79" t="s">
        <v>110</v>
      </c>
      <c r="E74" s="79" t="s">
        <v>25</v>
      </c>
      <c r="F74" s="79">
        <v>10</v>
      </c>
      <c r="G74" s="79">
        <v>3.5</v>
      </c>
      <c r="H74" s="79">
        <v>10</v>
      </c>
      <c r="I74" s="80">
        <f t="shared" si="6"/>
        <v>350</v>
      </c>
    </row>
    <row r="75" spans="1:9" ht="19.5" thickBot="1" x14ac:dyDescent="0.35">
      <c r="A75" s="5">
        <v>4</v>
      </c>
      <c r="B75" s="7" t="s">
        <v>112</v>
      </c>
      <c r="C75" s="81" t="s">
        <v>120</v>
      </c>
      <c r="D75" s="79" t="s">
        <v>110</v>
      </c>
      <c r="E75" s="79" t="s">
        <v>25</v>
      </c>
      <c r="F75" s="79">
        <v>10</v>
      </c>
      <c r="G75" s="79">
        <v>3.5</v>
      </c>
      <c r="H75" s="79">
        <v>10</v>
      </c>
      <c r="I75" s="80">
        <f t="shared" si="6"/>
        <v>350</v>
      </c>
    </row>
    <row r="76" spans="1:9" ht="19.5" thickBot="1" x14ac:dyDescent="0.35">
      <c r="B76" s="82"/>
      <c r="C76" s="82"/>
      <c r="D76" s="82"/>
      <c r="E76" s="82"/>
      <c r="F76" s="82"/>
      <c r="G76" s="82"/>
      <c r="H76" s="82"/>
      <c r="I76" s="87">
        <f>SUM(I72:I75)</f>
        <v>1515.5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20" workbookViewId="0">
      <selection activeCell="O16" sqref="O16"/>
    </sheetView>
  </sheetViews>
  <sheetFormatPr defaultRowHeight="15" x14ac:dyDescent="0.25"/>
  <cols>
    <col min="1" max="1" width="3.42578125" customWidth="1"/>
    <col min="2" max="2" width="57.140625" customWidth="1"/>
    <col min="3" max="3" width="34.42578125" customWidth="1"/>
    <col min="4" max="4" width="10.85546875" customWidth="1"/>
    <col min="5" max="5" width="11.7109375" customWidth="1"/>
    <col min="6" max="6" width="12.85546875" customWidth="1"/>
    <col min="7" max="7" width="10.140625" customWidth="1"/>
    <col min="8" max="8" width="9.42578125" customWidth="1"/>
    <col min="13" max="13" width="9.28515625" customWidth="1"/>
  </cols>
  <sheetData>
    <row r="1" spans="1:20" x14ac:dyDescent="0.25"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8.75" x14ac:dyDescent="0.3">
      <c r="B2" s="55"/>
      <c r="C2" s="93" t="s">
        <v>132</v>
      </c>
      <c r="D2" s="93" t="s">
        <v>121</v>
      </c>
      <c r="E2" s="55" t="s">
        <v>133</v>
      </c>
      <c r="F2" s="55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8.75" x14ac:dyDescent="0.3">
      <c r="B3" s="55" t="s">
        <v>128</v>
      </c>
      <c r="C3" s="55"/>
      <c r="D3" s="55"/>
      <c r="E3" s="55"/>
      <c r="F3" s="55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8.75" x14ac:dyDescent="0.3">
      <c r="B4" s="94" t="s">
        <v>129</v>
      </c>
      <c r="C4" s="94" t="s">
        <v>130</v>
      </c>
      <c r="D4" s="95"/>
      <c r="E4" s="94"/>
      <c r="F4" s="94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.75" thickBot="1" x14ac:dyDescent="0.3">
      <c r="K5" s="10"/>
      <c r="L5" s="10"/>
      <c r="M5" s="75"/>
      <c r="N5" s="10"/>
      <c r="O5" s="10"/>
      <c r="P5" s="10"/>
      <c r="Q5" s="10"/>
      <c r="R5" s="10"/>
      <c r="S5" s="10"/>
      <c r="T5" s="10"/>
    </row>
    <row r="6" spans="1:20" ht="18.75" x14ac:dyDescent="0.3">
      <c r="B6" s="2" t="s">
        <v>131</v>
      </c>
      <c r="C6" s="2" t="s">
        <v>14</v>
      </c>
      <c r="D6" s="2" t="s">
        <v>9</v>
      </c>
      <c r="E6" s="2" t="s">
        <v>12</v>
      </c>
      <c r="F6" s="2" t="s">
        <v>8</v>
      </c>
      <c r="G6" s="2" t="s">
        <v>1</v>
      </c>
      <c r="H6" s="2" t="s">
        <v>2</v>
      </c>
      <c r="I6" s="89" t="s">
        <v>3</v>
      </c>
      <c r="K6" s="10"/>
      <c r="L6" s="10"/>
      <c r="M6" s="76"/>
      <c r="N6" s="10"/>
      <c r="O6" s="10"/>
      <c r="P6" s="10"/>
      <c r="Q6" s="10"/>
      <c r="R6" s="10"/>
      <c r="S6" s="10"/>
      <c r="T6" s="10"/>
    </row>
    <row r="7" spans="1:20" ht="19.5" thickBot="1" x14ac:dyDescent="0.35">
      <c r="A7" s="10"/>
      <c r="B7" s="3"/>
      <c r="C7" s="3" t="s">
        <v>15</v>
      </c>
      <c r="D7" s="3" t="s">
        <v>10</v>
      </c>
      <c r="E7" s="3" t="s">
        <v>4</v>
      </c>
      <c r="F7" s="3" t="s">
        <v>5</v>
      </c>
      <c r="G7" s="3" t="s">
        <v>6</v>
      </c>
      <c r="H7" s="3" t="s">
        <v>7</v>
      </c>
      <c r="I7" s="90" t="s">
        <v>1</v>
      </c>
      <c r="K7" s="10"/>
      <c r="L7" s="10"/>
      <c r="M7" s="75"/>
      <c r="N7" s="10"/>
      <c r="O7" s="10"/>
      <c r="P7" s="10"/>
      <c r="Q7" s="10"/>
      <c r="R7" s="10"/>
      <c r="S7" s="10"/>
      <c r="T7" s="10"/>
    </row>
    <row r="8" spans="1:20" x14ac:dyDescent="0.25">
      <c r="A8" s="10"/>
      <c r="B8" s="52"/>
      <c r="C8" s="52"/>
      <c r="D8" s="52"/>
      <c r="E8" s="52"/>
      <c r="F8" s="52"/>
      <c r="G8" s="52"/>
      <c r="H8" s="52"/>
      <c r="I8" s="52"/>
      <c r="K8" s="10"/>
      <c r="L8" s="10"/>
      <c r="M8" s="75"/>
      <c r="N8" s="10"/>
      <c r="O8" s="10"/>
      <c r="P8" s="10"/>
      <c r="Q8" s="10"/>
      <c r="R8" s="10"/>
      <c r="S8" s="10"/>
      <c r="T8" s="10"/>
    </row>
    <row r="9" spans="1:20" x14ac:dyDescent="0.25">
      <c r="A9" s="5">
        <v>1</v>
      </c>
      <c r="B9" s="64" t="s">
        <v>70</v>
      </c>
      <c r="C9" s="4" t="s">
        <v>91</v>
      </c>
      <c r="D9" s="8" t="s">
        <v>99</v>
      </c>
      <c r="E9" s="8" t="s">
        <v>18</v>
      </c>
      <c r="F9" s="8">
        <v>8</v>
      </c>
      <c r="G9" s="8">
        <v>7</v>
      </c>
      <c r="H9" s="8">
        <v>6</v>
      </c>
      <c r="I9" s="8">
        <f t="shared" ref="I9:I11" si="0">F9*G9*H9</f>
        <v>336</v>
      </c>
      <c r="J9" s="51"/>
      <c r="K9" s="51"/>
      <c r="L9" s="10"/>
      <c r="S9" s="10"/>
      <c r="T9" s="10"/>
    </row>
    <row r="10" spans="1:20" ht="15.75" x14ac:dyDescent="0.25">
      <c r="A10" s="5">
        <v>2</v>
      </c>
      <c r="B10" s="7" t="s">
        <v>103</v>
      </c>
      <c r="C10" s="4" t="s">
        <v>91</v>
      </c>
      <c r="D10" s="8" t="s">
        <v>99</v>
      </c>
      <c r="E10" s="97" t="s">
        <v>114</v>
      </c>
      <c r="F10" s="8">
        <v>10</v>
      </c>
      <c r="G10" s="8">
        <v>1.5</v>
      </c>
      <c r="H10" s="8">
        <v>7</v>
      </c>
      <c r="I10" s="8">
        <f t="shared" si="0"/>
        <v>105</v>
      </c>
      <c r="J10" s="51"/>
      <c r="K10" s="10"/>
      <c r="L10" s="10"/>
      <c r="S10" s="10"/>
      <c r="T10" s="10"/>
    </row>
    <row r="11" spans="1:20" x14ac:dyDescent="0.25">
      <c r="A11" s="5">
        <v>3</v>
      </c>
      <c r="B11" s="71" t="s">
        <v>87</v>
      </c>
      <c r="C11" s="4" t="s">
        <v>91</v>
      </c>
      <c r="D11" s="8" t="s">
        <v>99</v>
      </c>
      <c r="E11" s="8" t="s">
        <v>13</v>
      </c>
      <c r="F11" s="8">
        <v>5</v>
      </c>
      <c r="G11" s="8">
        <v>8</v>
      </c>
      <c r="H11" s="8">
        <v>6</v>
      </c>
      <c r="I11" s="8">
        <f t="shared" si="0"/>
        <v>240</v>
      </c>
      <c r="J11" s="51"/>
      <c r="K11" s="10"/>
      <c r="L11" s="10"/>
      <c r="S11" s="10"/>
      <c r="T11" s="10"/>
    </row>
    <row r="12" spans="1:20" ht="15.75" thickBot="1" x14ac:dyDescent="0.3">
      <c r="I12" s="150">
        <f>SUM(I9:I11)</f>
        <v>681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J13" s="10"/>
      <c r="K13" s="10"/>
      <c r="L13" s="10"/>
      <c r="M13" s="75"/>
      <c r="N13" s="10"/>
      <c r="O13" s="10"/>
      <c r="P13" s="10"/>
      <c r="Q13" s="10"/>
      <c r="R13" s="10"/>
      <c r="S13" s="10"/>
      <c r="T13" s="10"/>
    </row>
    <row r="14" spans="1:20" x14ac:dyDescent="0.25">
      <c r="A14" s="5">
        <v>1</v>
      </c>
      <c r="B14" s="64" t="s">
        <v>70</v>
      </c>
      <c r="C14" s="4" t="s">
        <v>94</v>
      </c>
      <c r="D14" s="8" t="s">
        <v>99</v>
      </c>
      <c r="E14" s="97" t="s">
        <v>114</v>
      </c>
      <c r="F14" s="8">
        <v>8</v>
      </c>
      <c r="G14" s="8">
        <v>1.5</v>
      </c>
      <c r="H14" s="8">
        <v>6</v>
      </c>
      <c r="I14" s="8">
        <f t="shared" ref="I14:I17" si="1">F14*G14*H14</f>
        <v>72</v>
      </c>
      <c r="J14" s="10"/>
      <c r="K14" s="10"/>
      <c r="L14" s="10"/>
      <c r="M14" s="76"/>
      <c r="N14" s="10"/>
      <c r="O14" s="10"/>
      <c r="P14" s="10"/>
      <c r="Q14" s="10"/>
      <c r="R14" s="10"/>
      <c r="S14" s="10"/>
      <c r="T14" s="10"/>
    </row>
    <row r="15" spans="1:20" ht="15.75" x14ac:dyDescent="0.25">
      <c r="A15" s="5">
        <v>2</v>
      </c>
      <c r="B15" s="7" t="s">
        <v>104</v>
      </c>
      <c r="C15" s="4" t="s">
        <v>94</v>
      </c>
      <c r="D15" s="8" t="s">
        <v>99</v>
      </c>
      <c r="E15" s="8" t="s">
        <v>19</v>
      </c>
      <c r="F15" s="8">
        <v>6</v>
      </c>
      <c r="G15" s="8">
        <v>5.5</v>
      </c>
      <c r="H15" s="8">
        <v>6</v>
      </c>
      <c r="I15" s="8">
        <f t="shared" si="1"/>
        <v>198</v>
      </c>
      <c r="J15" s="51"/>
      <c r="K15" s="10"/>
      <c r="L15" s="51"/>
      <c r="M15" s="75"/>
      <c r="N15" s="10"/>
      <c r="O15" s="10"/>
      <c r="P15" s="10"/>
      <c r="Q15" s="10"/>
      <c r="R15" s="10"/>
      <c r="S15" s="10"/>
      <c r="T15" s="10"/>
    </row>
    <row r="16" spans="1:20" ht="15.75" x14ac:dyDescent="0.25">
      <c r="A16" s="5">
        <v>3</v>
      </c>
      <c r="B16" s="74" t="s">
        <v>105</v>
      </c>
      <c r="C16" s="4" t="s">
        <v>94</v>
      </c>
      <c r="D16" s="8" t="s">
        <v>99</v>
      </c>
      <c r="E16" s="8" t="s">
        <v>79</v>
      </c>
      <c r="F16" s="8">
        <v>10</v>
      </c>
      <c r="G16" s="8">
        <v>3.5</v>
      </c>
      <c r="H16" s="8">
        <v>6</v>
      </c>
      <c r="I16" s="8">
        <f t="shared" si="1"/>
        <v>210</v>
      </c>
      <c r="J16" s="51"/>
      <c r="K16" s="10"/>
      <c r="L16" s="10"/>
      <c r="M16" s="75"/>
      <c r="N16" s="10"/>
      <c r="O16" s="10"/>
      <c r="P16" s="10"/>
      <c r="Q16" s="10"/>
      <c r="R16" s="10"/>
      <c r="S16" s="10"/>
      <c r="T16" s="10"/>
    </row>
    <row r="17" spans="1:20" ht="15.75" thickBot="1" x14ac:dyDescent="0.3">
      <c r="A17" s="5">
        <v>4</v>
      </c>
      <c r="B17" s="71" t="s">
        <v>87</v>
      </c>
      <c r="C17" s="4" t="s">
        <v>94</v>
      </c>
      <c r="D17" s="8" t="s">
        <v>99</v>
      </c>
      <c r="E17" s="8" t="s">
        <v>19</v>
      </c>
      <c r="F17" s="8">
        <v>5</v>
      </c>
      <c r="G17" s="8">
        <v>5.5</v>
      </c>
      <c r="H17" s="8">
        <v>6</v>
      </c>
      <c r="I17" s="8">
        <f t="shared" si="1"/>
        <v>165</v>
      </c>
      <c r="J17" s="51"/>
      <c r="K17" s="10"/>
      <c r="L17" s="51"/>
      <c r="M17" s="10"/>
      <c r="N17" s="10"/>
      <c r="O17" s="10"/>
      <c r="P17" s="10"/>
      <c r="Q17" s="10"/>
      <c r="R17" s="10"/>
      <c r="S17" s="10"/>
      <c r="T17" s="10"/>
    </row>
    <row r="18" spans="1:20" ht="15.75" thickBot="1" x14ac:dyDescent="0.3">
      <c r="I18" s="151">
        <f>SUM(I14:I17)</f>
        <v>645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J19" s="10"/>
      <c r="K19" s="10"/>
      <c r="L19" s="10"/>
      <c r="M19" s="75"/>
      <c r="N19" s="10"/>
      <c r="O19" s="10"/>
      <c r="P19" s="10"/>
      <c r="Q19" s="10"/>
      <c r="R19" s="10"/>
      <c r="S19" s="10"/>
      <c r="T19" s="10"/>
    </row>
    <row r="20" spans="1:20" x14ac:dyDescent="0.25">
      <c r="A20" s="5">
        <v>1</v>
      </c>
      <c r="B20" s="64" t="s">
        <v>70</v>
      </c>
      <c r="C20" s="6" t="s">
        <v>106</v>
      </c>
      <c r="D20" s="8" t="s">
        <v>99</v>
      </c>
      <c r="E20" s="97" t="s">
        <v>114</v>
      </c>
      <c r="F20" s="8">
        <v>8</v>
      </c>
      <c r="G20" s="8">
        <v>1.5</v>
      </c>
      <c r="H20" s="8">
        <v>6</v>
      </c>
      <c r="I20" s="8">
        <f t="shared" ref="I20:I22" si="2">F20*G20*H20</f>
        <v>72</v>
      </c>
      <c r="J20" s="10"/>
      <c r="K20" s="10"/>
      <c r="L20" s="10"/>
      <c r="M20" s="76"/>
      <c r="N20" s="10"/>
      <c r="O20" s="10"/>
      <c r="P20" s="10"/>
      <c r="Q20" s="10"/>
      <c r="R20" s="10"/>
      <c r="S20" s="10"/>
      <c r="T20" s="10"/>
    </row>
    <row r="21" spans="1:20" ht="15.75" x14ac:dyDescent="0.25">
      <c r="A21" s="5">
        <v>2</v>
      </c>
      <c r="B21" s="7" t="s">
        <v>105</v>
      </c>
      <c r="C21" s="6" t="s">
        <v>106</v>
      </c>
      <c r="D21" s="8" t="s">
        <v>99</v>
      </c>
      <c r="E21" s="8" t="s">
        <v>107</v>
      </c>
      <c r="F21" s="8">
        <v>10</v>
      </c>
      <c r="G21" s="8">
        <v>5.5</v>
      </c>
      <c r="H21" s="8">
        <v>6</v>
      </c>
      <c r="I21" s="8">
        <f t="shared" si="2"/>
        <v>330</v>
      </c>
      <c r="J21" s="10"/>
      <c r="K21" s="10"/>
      <c r="L21" s="10"/>
      <c r="M21" s="75"/>
      <c r="N21" s="10"/>
      <c r="O21" s="10"/>
      <c r="P21" s="10"/>
      <c r="Q21" s="10"/>
      <c r="R21" s="10"/>
      <c r="S21" s="10"/>
      <c r="T21" s="10"/>
    </row>
    <row r="22" spans="1:20" x14ac:dyDescent="0.25">
      <c r="A22" s="5">
        <v>3</v>
      </c>
      <c r="B22" s="71" t="s">
        <v>87</v>
      </c>
      <c r="C22" s="6" t="s">
        <v>106</v>
      </c>
      <c r="D22" s="8" t="s">
        <v>99</v>
      </c>
      <c r="E22" s="8" t="s">
        <v>13</v>
      </c>
      <c r="F22" s="8">
        <v>5</v>
      </c>
      <c r="G22" s="8">
        <v>8</v>
      </c>
      <c r="H22" s="8">
        <v>6</v>
      </c>
      <c r="I22" s="8">
        <f t="shared" si="2"/>
        <v>240</v>
      </c>
      <c r="J22" s="51"/>
      <c r="K22" s="10"/>
      <c r="L22" s="10"/>
      <c r="M22" s="75"/>
      <c r="N22" s="10"/>
      <c r="O22" s="10"/>
      <c r="P22" s="10"/>
      <c r="Q22" s="10"/>
      <c r="R22" s="10"/>
      <c r="S22" s="10"/>
      <c r="T22" s="10"/>
    </row>
    <row r="23" spans="1:20" ht="15.75" thickBot="1" x14ac:dyDescent="0.3">
      <c r="I23" s="150">
        <f>SUM(I20:I22)</f>
        <v>642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J24" s="10"/>
      <c r="K24" s="10"/>
      <c r="L24" s="10"/>
      <c r="M24" s="75"/>
      <c r="N24" s="10"/>
      <c r="O24" s="10"/>
      <c r="P24" s="10"/>
      <c r="Q24" s="10"/>
      <c r="R24" s="10"/>
      <c r="S24" s="10"/>
      <c r="T24" s="10"/>
    </row>
    <row r="25" spans="1:20" x14ac:dyDescent="0.25">
      <c r="A25" s="5">
        <v>1</v>
      </c>
      <c r="B25" s="64" t="s">
        <v>70</v>
      </c>
      <c r="C25" s="4" t="s">
        <v>93</v>
      </c>
      <c r="D25" s="8" t="s">
        <v>99</v>
      </c>
      <c r="E25" s="8" t="s">
        <v>19</v>
      </c>
      <c r="F25" s="8">
        <v>8</v>
      </c>
      <c r="G25" s="8">
        <v>5.5</v>
      </c>
      <c r="H25" s="8">
        <v>6</v>
      </c>
      <c r="I25" s="8">
        <f t="shared" ref="I25" si="3">F25*G25*H25</f>
        <v>264</v>
      </c>
      <c r="J25" s="10"/>
      <c r="K25" s="10"/>
      <c r="L25" s="10"/>
      <c r="M25" s="76"/>
      <c r="N25" s="10"/>
      <c r="O25" s="10"/>
      <c r="P25" s="10"/>
      <c r="Q25" s="10"/>
      <c r="R25" s="10"/>
      <c r="S25" s="10"/>
      <c r="T25" s="10"/>
    </row>
    <row r="26" spans="1:20" ht="15.75" thickBot="1" x14ac:dyDescent="0.3">
      <c r="A26" s="5">
        <v>2</v>
      </c>
      <c r="B26" s="71" t="s">
        <v>87</v>
      </c>
      <c r="C26" s="4" t="s">
        <v>93</v>
      </c>
      <c r="D26" s="8" t="s">
        <v>99</v>
      </c>
      <c r="E26" s="8" t="s">
        <v>13</v>
      </c>
      <c r="F26" s="8">
        <v>5</v>
      </c>
      <c r="G26" s="8">
        <v>8</v>
      </c>
      <c r="H26" s="8">
        <v>6</v>
      </c>
      <c r="I26" s="8">
        <f>F26*G26*H26</f>
        <v>240</v>
      </c>
      <c r="J26" s="51"/>
      <c r="K26" s="10"/>
      <c r="L26" s="10"/>
      <c r="M26" s="75"/>
      <c r="N26" s="10"/>
      <c r="O26" s="10"/>
      <c r="P26" s="10"/>
      <c r="Q26" s="10"/>
      <c r="R26" s="10"/>
      <c r="S26" s="10"/>
      <c r="T26" s="10"/>
    </row>
    <row r="27" spans="1:20" ht="15.75" thickBot="1" x14ac:dyDescent="0.3">
      <c r="I27" s="151">
        <f>SUM(I25:I26)</f>
        <v>504</v>
      </c>
      <c r="J27" s="10"/>
      <c r="K27" s="10"/>
      <c r="L27" s="10"/>
      <c r="M27" s="75"/>
      <c r="N27" s="10"/>
      <c r="O27" s="10"/>
      <c r="P27" s="10"/>
      <c r="Q27" s="10"/>
      <c r="R27" s="10"/>
      <c r="S27" s="10"/>
      <c r="T27" s="10"/>
    </row>
    <row r="28" spans="1:20" x14ac:dyDescent="0.25"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.75" thickBot="1" x14ac:dyDescent="0.3">
      <c r="A29" s="5">
        <v>1</v>
      </c>
      <c r="B29" s="71" t="s">
        <v>87</v>
      </c>
      <c r="C29" s="4" t="s">
        <v>98</v>
      </c>
      <c r="D29" s="8" t="s">
        <v>99</v>
      </c>
      <c r="E29" s="8" t="s">
        <v>13</v>
      </c>
      <c r="F29" s="8">
        <v>5</v>
      </c>
      <c r="G29" s="8">
        <v>8</v>
      </c>
      <c r="H29" s="8">
        <v>6</v>
      </c>
      <c r="I29" s="32">
        <f>F29*G29*H29</f>
        <v>240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5.75" thickBot="1" x14ac:dyDescent="0.3">
      <c r="I30" s="151">
        <f>SUM(I29:I29)</f>
        <v>240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5">
        <v>1</v>
      </c>
      <c r="B32" s="64" t="s">
        <v>70</v>
      </c>
      <c r="C32" s="4" t="s">
        <v>101</v>
      </c>
      <c r="D32" s="8" t="s">
        <v>99</v>
      </c>
      <c r="E32" s="97" t="s">
        <v>114</v>
      </c>
      <c r="F32" s="8">
        <v>8</v>
      </c>
      <c r="G32" s="8">
        <v>1.5</v>
      </c>
      <c r="H32" s="8">
        <v>6</v>
      </c>
      <c r="I32" s="8">
        <f t="shared" ref="I32" si="4">F32*G32*H32</f>
        <v>72</v>
      </c>
      <c r="J32" s="51"/>
      <c r="T32" s="10"/>
    </row>
    <row r="33" spans="1:20" ht="15.75" thickBot="1" x14ac:dyDescent="0.3">
      <c r="I33" s="150">
        <f>SUM(I32:I32)</f>
        <v>72</v>
      </c>
      <c r="J33" s="10"/>
      <c r="T33" s="10"/>
    </row>
    <row r="34" spans="1:20" x14ac:dyDescent="0.25"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51"/>
      <c r="K35" s="10"/>
      <c r="L35" s="51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43">
        <v>1</v>
      </c>
      <c r="B36" s="144" t="s">
        <v>102</v>
      </c>
      <c r="C36" s="145" t="s">
        <v>100</v>
      </c>
      <c r="D36" s="143" t="s">
        <v>92</v>
      </c>
      <c r="E36" s="143" t="s">
        <v>19</v>
      </c>
      <c r="F36" s="143">
        <v>13</v>
      </c>
      <c r="G36" s="143">
        <v>5.5</v>
      </c>
      <c r="H36" s="143">
        <v>7</v>
      </c>
      <c r="I36" s="8">
        <f>F36*G36*H36</f>
        <v>500.5</v>
      </c>
      <c r="J36" s="51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5.75" thickBot="1" x14ac:dyDescent="0.3">
      <c r="A37" s="143">
        <v>2</v>
      </c>
      <c r="B37" s="146" t="s">
        <v>87</v>
      </c>
      <c r="C37" s="145" t="s">
        <v>100</v>
      </c>
      <c r="D37" s="143" t="s">
        <v>92</v>
      </c>
      <c r="E37" s="143" t="s">
        <v>13</v>
      </c>
      <c r="F37" s="143">
        <v>5</v>
      </c>
      <c r="G37" s="143">
        <v>9</v>
      </c>
      <c r="H37" s="143">
        <v>7</v>
      </c>
      <c r="I37" s="8">
        <f t="shared" ref="I37" si="5">F37*G37*H37</f>
        <v>315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5.75" thickBot="1" x14ac:dyDescent="0.3">
      <c r="I38" s="152">
        <f>SUM(I36:I37)</f>
        <v>815.5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43">
        <v>1</v>
      </c>
      <c r="B40" s="144" t="s">
        <v>102</v>
      </c>
      <c r="C40" s="145" t="s">
        <v>96</v>
      </c>
      <c r="D40" s="143" t="s">
        <v>92</v>
      </c>
      <c r="E40" s="148" t="s">
        <v>114</v>
      </c>
      <c r="F40" s="143">
        <v>13</v>
      </c>
      <c r="G40" s="143">
        <v>1.5</v>
      </c>
      <c r="H40" s="143">
        <v>7</v>
      </c>
      <c r="I40" s="32">
        <f>F40*G40*H40</f>
        <v>136.5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thickBot="1" x14ac:dyDescent="0.3">
      <c r="A41" s="147"/>
      <c r="B41" s="146" t="s">
        <v>87</v>
      </c>
      <c r="C41" s="145" t="s">
        <v>96</v>
      </c>
      <c r="D41" s="143" t="s">
        <v>92</v>
      </c>
      <c r="E41" s="143" t="s">
        <v>13</v>
      </c>
      <c r="F41" s="143">
        <v>5</v>
      </c>
      <c r="G41" s="143">
        <v>8</v>
      </c>
      <c r="H41" s="143">
        <v>7</v>
      </c>
      <c r="I41" s="32">
        <f>F41*G41*H41</f>
        <v>280</v>
      </c>
      <c r="J41" s="10"/>
      <c r="K41" s="10"/>
      <c r="L41" s="10"/>
    </row>
    <row r="42" spans="1:20" ht="15.75" thickBot="1" x14ac:dyDescent="0.3">
      <c r="I42" s="151">
        <f>SUM(I40:I41)</f>
        <v>416.5</v>
      </c>
      <c r="J42" s="10"/>
      <c r="K42" s="10"/>
      <c r="L42" s="10"/>
    </row>
    <row r="43" spans="1:20" x14ac:dyDescent="0.25">
      <c r="J43" s="51"/>
      <c r="K43" s="10"/>
      <c r="L43" s="10"/>
    </row>
    <row r="44" spans="1:20" ht="15.75" thickBot="1" x14ac:dyDescent="0.3">
      <c r="A44" s="143">
        <v>1</v>
      </c>
      <c r="B44" s="144" t="s">
        <v>102</v>
      </c>
      <c r="C44" s="145" t="s">
        <v>95</v>
      </c>
      <c r="D44" s="143" t="s">
        <v>92</v>
      </c>
      <c r="E44" s="143" t="s">
        <v>25</v>
      </c>
      <c r="F44" s="143">
        <v>13</v>
      </c>
      <c r="G44" s="143">
        <v>3.5</v>
      </c>
      <c r="H44" s="143">
        <v>7</v>
      </c>
      <c r="I44" s="8">
        <f>F44*G44*H44</f>
        <v>318.5</v>
      </c>
      <c r="J44" s="10"/>
      <c r="K44" s="10"/>
      <c r="L44" s="10"/>
    </row>
    <row r="45" spans="1:20" ht="15.75" thickBot="1" x14ac:dyDescent="0.3">
      <c r="I45" s="151">
        <f>SUM(I44:I44)</f>
        <v>318.5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5.75" thickBot="1" x14ac:dyDescent="0.3">
      <c r="A47" s="143">
        <v>1</v>
      </c>
      <c r="B47" s="146" t="s">
        <v>87</v>
      </c>
      <c r="C47" s="145" t="s">
        <v>97</v>
      </c>
      <c r="D47" s="143" t="s">
        <v>92</v>
      </c>
      <c r="E47" s="148" t="s">
        <v>114</v>
      </c>
      <c r="F47" s="143">
        <v>5</v>
      </c>
      <c r="G47" s="143">
        <v>1.5</v>
      </c>
      <c r="H47" s="143">
        <v>7</v>
      </c>
      <c r="I47" s="32">
        <f>F47*G47*H47</f>
        <v>52.5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5.75" thickBot="1" x14ac:dyDescent="0.3">
      <c r="I48" s="151">
        <f>SUM(I47:I47)</f>
        <v>52.5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.75" thickBot="1" x14ac:dyDescent="0.3">
      <c r="A50" s="143">
        <v>1</v>
      </c>
      <c r="B50" s="146" t="s">
        <v>87</v>
      </c>
      <c r="C50" s="145" t="s">
        <v>108</v>
      </c>
      <c r="D50" s="143" t="s">
        <v>92</v>
      </c>
      <c r="E50" s="148" t="s">
        <v>114</v>
      </c>
      <c r="F50" s="143">
        <v>5</v>
      </c>
      <c r="G50" s="143">
        <v>1.5</v>
      </c>
      <c r="H50" s="143">
        <v>7</v>
      </c>
      <c r="I50" s="32">
        <f>F50*G50*H50</f>
        <v>52.5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5.75" thickBot="1" x14ac:dyDescent="0.3">
      <c r="I51" s="151">
        <f>SUM(I50:I50)</f>
        <v>52.5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K53" s="10"/>
      <c r="L53" s="10"/>
      <c r="M53" s="10"/>
      <c r="N53" s="10"/>
      <c r="O53" s="10"/>
      <c r="P53" s="10"/>
      <c r="Q53" s="10"/>
      <c r="R53" s="58"/>
      <c r="S53" s="10"/>
      <c r="T53" s="10"/>
    </row>
    <row r="54" spans="1:20" x14ac:dyDescent="0.25">
      <c r="K54" s="10"/>
      <c r="L54" s="10"/>
      <c r="M54" s="10"/>
      <c r="N54" s="10"/>
      <c r="O54" s="10"/>
      <c r="P54" s="10"/>
      <c r="Q54" s="10"/>
      <c r="R54" s="58"/>
      <c r="S54" s="10"/>
      <c r="T54" s="10"/>
    </row>
    <row r="55" spans="1:20" x14ac:dyDescent="0.25">
      <c r="K55" s="10"/>
      <c r="L55" s="10"/>
      <c r="M55" s="10"/>
      <c r="N55" s="10"/>
      <c r="O55" s="10"/>
      <c r="P55" s="10"/>
      <c r="Q55" s="10"/>
      <c r="R55" s="58"/>
      <c r="S55" s="10"/>
      <c r="T55" s="10"/>
    </row>
    <row r="56" spans="1:20" x14ac:dyDescent="0.25">
      <c r="K56" s="10"/>
      <c r="L56" s="10"/>
      <c r="M56" s="10"/>
      <c r="N56" s="10"/>
      <c r="O56" s="10"/>
      <c r="P56" s="10"/>
      <c r="Q56" s="10"/>
      <c r="R56" s="58"/>
      <c r="S56" s="10"/>
      <c r="T56" s="10"/>
    </row>
    <row r="57" spans="1:20" x14ac:dyDescent="0.25">
      <c r="K57" s="10"/>
      <c r="L57" s="10"/>
      <c r="M57" s="10"/>
      <c r="N57" s="10"/>
      <c r="O57" s="10"/>
      <c r="P57" s="10"/>
      <c r="Q57" s="10"/>
      <c r="R57" s="58"/>
      <c r="S57" s="10"/>
      <c r="T57" s="10"/>
    </row>
    <row r="58" spans="1:20" x14ac:dyDescent="0.25">
      <c r="K58" s="10"/>
      <c r="L58" s="10"/>
      <c r="M58" s="10"/>
      <c r="N58" s="10"/>
      <c r="O58" s="10"/>
      <c r="P58" s="10"/>
      <c r="Q58" s="10"/>
      <c r="R58" s="58"/>
      <c r="S58" s="10"/>
      <c r="T58" s="10"/>
    </row>
    <row r="59" spans="1:20" x14ac:dyDescent="0.25">
      <c r="K59" s="10"/>
      <c r="L59" s="10"/>
      <c r="M59" s="10"/>
      <c r="N59" s="10"/>
      <c r="O59" s="10"/>
      <c r="P59" s="10"/>
      <c r="Q59" s="10"/>
      <c r="R59" s="58"/>
      <c r="S59" s="10"/>
      <c r="T59" s="10"/>
    </row>
    <row r="60" spans="1:20" x14ac:dyDescent="0.25">
      <c r="K60" s="10"/>
      <c r="L60" s="10"/>
      <c r="M60" s="51"/>
      <c r="N60" s="51"/>
      <c r="O60" s="51"/>
      <c r="P60" s="51"/>
      <c r="Q60" s="51"/>
      <c r="R60" s="51"/>
      <c r="S60" s="10"/>
      <c r="T60" s="10"/>
    </row>
    <row r="61" spans="1:20" x14ac:dyDescent="0.25">
      <c r="K61" s="10"/>
      <c r="L61" s="10"/>
      <c r="M61" s="10"/>
      <c r="N61" s="10"/>
      <c r="O61" s="10"/>
      <c r="P61" s="10"/>
      <c r="Q61" s="10"/>
      <c r="R61" s="51"/>
      <c r="S61" s="10"/>
      <c r="T61" s="10"/>
    </row>
    <row r="62" spans="1:20" x14ac:dyDescent="0.25">
      <c r="K62" s="10"/>
      <c r="L62" s="10"/>
      <c r="M62" s="10"/>
      <c r="N62" s="10"/>
      <c r="O62" s="10"/>
      <c r="P62" s="10"/>
      <c r="Q62" s="10"/>
      <c r="R62" s="58"/>
      <c r="S62" s="10"/>
      <c r="T62" s="10"/>
    </row>
    <row r="63" spans="1:20" x14ac:dyDescent="0.25">
      <c r="K63" s="10"/>
      <c r="L63" s="10"/>
      <c r="M63" s="10"/>
      <c r="N63" s="10"/>
      <c r="O63" s="10"/>
      <c r="P63" s="10"/>
      <c r="Q63" s="10"/>
      <c r="R63" s="58"/>
      <c r="S63" s="10"/>
      <c r="T63" s="10"/>
    </row>
    <row r="64" spans="1:20" x14ac:dyDescent="0.25">
      <c r="K64" s="10"/>
      <c r="L64" s="10"/>
      <c r="M64" s="10"/>
      <c r="N64" s="10"/>
      <c r="O64" s="10"/>
      <c r="P64" s="10"/>
      <c r="Q64" s="10"/>
      <c r="R64" s="58"/>
      <c r="S64" s="10"/>
      <c r="T64" s="10"/>
    </row>
    <row r="65" spans="11:20" x14ac:dyDescent="0.25">
      <c r="K65" s="10"/>
      <c r="L65" s="10"/>
      <c r="M65" s="10"/>
      <c r="N65" s="10"/>
      <c r="O65" s="10"/>
      <c r="P65" s="10"/>
      <c r="Q65" s="10"/>
      <c r="R65" s="58"/>
      <c r="S65" s="10"/>
      <c r="T65" s="10"/>
    </row>
    <row r="66" spans="11:20" x14ac:dyDescent="0.25">
      <c r="K66" s="77"/>
      <c r="L66" s="10"/>
      <c r="M66" s="51"/>
      <c r="N66" s="51"/>
      <c r="O66" s="51"/>
      <c r="P66" s="51"/>
      <c r="Q66" s="51"/>
      <c r="R66" s="51"/>
      <c r="S66" s="10"/>
      <c r="T66" s="10"/>
    </row>
    <row r="67" spans="11:20" x14ac:dyDescent="0.25">
      <c r="K67" s="10"/>
      <c r="L67" s="10"/>
      <c r="M67" s="10"/>
      <c r="N67" s="10"/>
      <c r="O67" s="10"/>
      <c r="P67" s="10"/>
      <c r="Q67" s="10"/>
      <c r="R67" s="51"/>
      <c r="S67" s="10"/>
      <c r="T67" s="10"/>
    </row>
    <row r="68" spans="11:20" x14ac:dyDescent="0.25">
      <c r="K68" s="10"/>
      <c r="L68" s="10"/>
      <c r="M68" s="10"/>
      <c r="N68" s="10"/>
      <c r="O68" s="10"/>
      <c r="P68" s="10"/>
      <c r="Q68" s="10"/>
      <c r="R68" s="58"/>
      <c r="S68" s="10"/>
      <c r="T68" s="10"/>
    </row>
    <row r="69" spans="11:20" x14ac:dyDescent="0.25">
      <c r="K69" s="10"/>
      <c r="L69" s="10"/>
      <c r="M69" s="10"/>
      <c r="N69" s="10"/>
      <c r="O69" s="10"/>
      <c r="P69" s="10"/>
      <c r="Q69" s="10"/>
      <c r="R69" s="58"/>
      <c r="S69" s="10"/>
      <c r="T69" s="10"/>
    </row>
    <row r="70" spans="11:20" x14ac:dyDescent="0.25">
      <c r="K70" s="10"/>
      <c r="L70" s="10"/>
      <c r="M70" s="10"/>
      <c r="N70" s="10"/>
      <c r="O70" s="10"/>
      <c r="P70" s="10"/>
      <c r="Q70" s="10"/>
      <c r="R70" s="58"/>
      <c r="S70" s="10"/>
      <c r="T70" s="10"/>
    </row>
    <row r="71" spans="11:20" x14ac:dyDescent="0.25">
      <c r="K71" s="10"/>
      <c r="L71" s="10"/>
      <c r="M71" s="10"/>
      <c r="N71" s="10"/>
      <c r="O71" s="10"/>
      <c r="P71" s="10"/>
      <c r="Q71" s="10"/>
      <c r="R71" s="58"/>
      <c r="S71" s="10"/>
      <c r="T71" s="10"/>
    </row>
    <row r="72" spans="11:20" x14ac:dyDescent="0.25">
      <c r="K72" s="10"/>
      <c r="L72" s="10"/>
      <c r="M72" s="10"/>
      <c r="N72" s="10"/>
      <c r="O72" s="10"/>
      <c r="P72" s="10"/>
      <c r="Q72" s="10"/>
      <c r="R72" s="58"/>
      <c r="S72" s="10"/>
      <c r="T72" s="10"/>
    </row>
    <row r="73" spans="11:20" x14ac:dyDescent="0.25">
      <c r="K73" s="10"/>
      <c r="L73" s="10"/>
      <c r="M73" s="10"/>
      <c r="N73" s="10"/>
      <c r="O73" s="10"/>
      <c r="P73" s="10"/>
      <c r="Q73" s="10"/>
      <c r="R73" s="58"/>
      <c r="S73" s="10"/>
      <c r="T73" s="10"/>
    </row>
    <row r="74" spans="11:20" x14ac:dyDescent="0.25">
      <c r="K74" s="10"/>
      <c r="L74" s="10"/>
      <c r="M74" s="10"/>
      <c r="N74" s="10"/>
      <c r="O74" s="10"/>
      <c r="P74" s="10"/>
      <c r="Q74" s="10"/>
      <c r="R74" s="58"/>
      <c r="S74" s="10"/>
      <c r="T74" s="10"/>
    </row>
    <row r="75" spans="11:20" x14ac:dyDescent="0.25">
      <c r="K75" s="10"/>
      <c r="L75" s="10"/>
      <c r="M75" s="10"/>
      <c r="N75" s="10"/>
      <c r="O75" s="10"/>
      <c r="P75" s="10"/>
      <c r="Q75" s="10"/>
      <c r="R75" s="58"/>
      <c r="S75" s="10"/>
      <c r="T75" s="10"/>
    </row>
    <row r="76" spans="11:20" x14ac:dyDescent="0.25">
      <c r="K76" s="10"/>
      <c r="L76" s="10"/>
      <c r="M76" s="10"/>
      <c r="N76" s="10"/>
      <c r="O76" s="10"/>
      <c r="P76" s="10"/>
      <c r="Q76" s="10"/>
      <c r="R76" s="58"/>
      <c r="S76" s="10"/>
      <c r="T76" s="10"/>
    </row>
    <row r="77" spans="11:20" x14ac:dyDescent="0.25"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1:20" x14ac:dyDescent="0.25"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1:20" x14ac:dyDescent="0.25"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1:20" x14ac:dyDescent="0.25">
      <c r="K80" s="10"/>
      <c r="L80" s="10"/>
      <c r="M80" s="10"/>
      <c r="N80" s="10"/>
      <c r="O80" s="10"/>
      <c r="P80" s="10"/>
      <c r="Q80" s="10"/>
      <c r="R80" s="10"/>
      <c r="S80" s="10"/>
      <c r="T80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C23" sqref="C23"/>
    </sheetView>
  </sheetViews>
  <sheetFormatPr defaultRowHeight="15" x14ac:dyDescent="0.25"/>
  <cols>
    <col min="1" max="1" width="4.85546875" customWidth="1"/>
    <col min="2" max="2" width="60" customWidth="1"/>
    <col min="3" max="3" width="32.140625" customWidth="1"/>
    <col min="4" max="4" width="12.7109375" customWidth="1"/>
    <col min="5" max="5" width="11.5703125" customWidth="1"/>
    <col min="6" max="6" width="13.5703125" customWidth="1"/>
    <col min="7" max="8" width="10.7109375" customWidth="1"/>
    <col min="9" max="9" width="11.7109375" customWidth="1"/>
    <col min="13" max="13" width="8.28515625" customWidth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3" x14ac:dyDescent="0.25">
      <c r="J2" s="10"/>
    </row>
    <row r="3" spans="1:13" ht="18.75" x14ac:dyDescent="0.3">
      <c r="A3" s="10"/>
      <c r="B3" s="55" t="s">
        <v>128</v>
      </c>
      <c r="C3" s="55"/>
      <c r="D3" s="55"/>
      <c r="E3" s="55"/>
      <c r="F3" s="55"/>
      <c r="J3" s="10"/>
      <c r="M3" s="10"/>
    </row>
    <row r="4" spans="1:13" ht="18.75" x14ac:dyDescent="0.3">
      <c r="A4" s="10"/>
      <c r="B4" s="94" t="s">
        <v>129</v>
      </c>
      <c r="C4" s="94" t="s">
        <v>167</v>
      </c>
      <c r="D4" s="158">
        <v>41688</v>
      </c>
      <c r="E4" s="94"/>
      <c r="F4" s="94"/>
      <c r="J4" s="10"/>
      <c r="M4" s="10"/>
    </row>
    <row r="5" spans="1:13" x14ac:dyDescent="0.25">
      <c r="A5" s="10"/>
      <c r="J5" s="10"/>
      <c r="M5" s="10"/>
    </row>
    <row r="6" spans="1:13" ht="19.5" thickBot="1" x14ac:dyDescent="0.35">
      <c r="A6" s="10"/>
      <c r="B6" s="165" t="s">
        <v>179</v>
      </c>
      <c r="J6" s="10"/>
      <c r="M6" s="10"/>
    </row>
    <row r="7" spans="1:13" ht="18.75" x14ac:dyDescent="0.3">
      <c r="A7" s="161" t="s">
        <v>0</v>
      </c>
      <c r="B7" s="159" t="s">
        <v>131</v>
      </c>
      <c r="C7" s="2" t="s">
        <v>12</v>
      </c>
      <c r="D7" s="2" t="s">
        <v>168</v>
      </c>
      <c r="E7" s="2" t="s">
        <v>170</v>
      </c>
      <c r="F7" s="2" t="s">
        <v>8</v>
      </c>
      <c r="G7" s="2" t="s">
        <v>1</v>
      </c>
      <c r="H7" s="2" t="s">
        <v>2</v>
      </c>
      <c r="I7" s="89" t="s">
        <v>3</v>
      </c>
      <c r="J7" s="10"/>
      <c r="M7" s="73"/>
    </row>
    <row r="8" spans="1:13" ht="19.5" thickBot="1" x14ac:dyDescent="0.35">
      <c r="A8" s="162"/>
      <c r="B8" s="160"/>
      <c r="C8" s="3" t="s">
        <v>4</v>
      </c>
      <c r="D8" s="3" t="s">
        <v>169</v>
      </c>
      <c r="E8" s="3" t="s">
        <v>171</v>
      </c>
      <c r="F8" s="3" t="s">
        <v>5</v>
      </c>
      <c r="G8" s="3" t="s">
        <v>6</v>
      </c>
      <c r="H8" s="3" t="s">
        <v>7</v>
      </c>
      <c r="I8" s="90" t="s">
        <v>1</v>
      </c>
      <c r="M8" s="75"/>
    </row>
    <row r="9" spans="1:13" x14ac:dyDescent="0.25">
      <c r="A9" s="5">
        <v>1</v>
      </c>
      <c r="B9" s="64" t="s">
        <v>173</v>
      </c>
      <c r="C9" s="8" t="s">
        <v>13</v>
      </c>
      <c r="D9" s="8" t="s">
        <v>172</v>
      </c>
      <c r="E9" s="8">
        <v>81</v>
      </c>
      <c r="F9" s="8">
        <v>5</v>
      </c>
      <c r="G9" s="8">
        <v>9</v>
      </c>
      <c r="H9" s="8">
        <v>3</v>
      </c>
      <c r="I9" s="8">
        <f t="shared" ref="I9:I16" si="0">F9*G9*H9</f>
        <v>135</v>
      </c>
      <c r="J9" s="101"/>
      <c r="K9" s="10"/>
      <c r="M9" s="76"/>
    </row>
    <row r="10" spans="1:13" x14ac:dyDescent="0.25">
      <c r="A10" s="5">
        <v>2</v>
      </c>
      <c r="B10" s="163" t="s">
        <v>174</v>
      </c>
      <c r="C10" s="8" t="s">
        <v>18</v>
      </c>
      <c r="D10" s="8" t="s">
        <v>175</v>
      </c>
      <c r="E10" s="8">
        <v>81</v>
      </c>
      <c r="F10" s="8">
        <v>6</v>
      </c>
      <c r="G10" s="8">
        <v>7</v>
      </c>
      <c r="H10" s="8">
        <v>3</v>
      </c>
      <c r="I10" s="8">
        <f t="shared" si="0"/>
        <v>126</v>
      </c>
      <c r="M10" s="75"/>
    </row>
    <row r="11" spans="1:13" x14ac:dyDescent="0.25">
      <c r="A11" s="5">
        <v>3</v>
      </c>
      <c r="B11" s="164" t="s">
        <v>176</v>
      </c>
      <c r="C11" s="8" t="s">
        <v>13</v>
      </c>
      <c r="D11" s="8" t="s">
        <v>177</v>
      </c>
      <c r="E11" s="8">
        <v>81</v>
      </c>
      <c r="F11" s="8">
        <v>13</v>
      </c>
      <c r="G11" s="8">
        <v>9</v>
      </c>
      <c r="H11" s="62">
        <v>3</v>
      </c>
      <c r="I11" s="63">
        <f t="shared" si="0"/>
        <v>351</v>
      </c>
      <c r="M11" s="75"/>
    </row>
    <row r="12" spans="1:13" x14ac:dyDescent="0.25">
      <c r="A12" s="5">
        <v>4</v>
      </c>
      <c r="B12" s="70"/>
      <c r="C12" s="60"/>
      <c r="D12" s="8"/>
      <c r="E12" s="8"/>
      <c r="F12" s="8"/>
      <c r="G12" s="8"/>
      <c r="H12" s="62"/>
      <c r="I12" s="63">
        <f t="shared" si="0"/>
        <v>0</v>
      </c>
      <c r="M12" s="76"/>
    </row>
    <row r="13" spans="1:13" x14ac:dyDescent="0.25">
      <c r="A13" s="5">
        <v>5</v>
      </c>
      <c r="B13" s="70"/>
      <c r="C13" s="60"/>
      <c r="D13" s="8"/>
      <c r="E13" s="8"/>
      <c r="F13" s="8"/>
      <c r="G13" s="8"/>
      <c r="H13" s="62"/>
      <c r="I13" s="63">
        <f t="shared" si="0"/>
        <v>0</v>
      </c>
      <c r="M13" s="75"/>
    </row>
    <row r="14" spans="1:13" x14ac:dyDescent="0.25">
      <c r="A14" s="5">
        <v>6</v>
      </c>
      <c r="B14" s="6"/>
      <c r="C14" s="60"/>
      <c r="D14" s="8"/>
      <c r="E14" s="8"/>
      <c r="F14" s="8"/>
      <c r="G14" s="8"/>
      <c r="H14" s="62"/>
      <c r="I14" s="63">
        <f t="shared" si="0"/>
        <v>0</v>
      </c>
      <c r="M14" s="75"/>
    </row>
    <row r="15" spans="1:13" ht="15.75" thickBot="1" x14ac:dyDescent="0.3">
      <c r="A15" s="5">
        <v>7</v>
      </c>
      <c r="B15" s="70"/>
      <c r="C15" s="60"/>
      <c r="D15" s="8"/>
      <c r="E15" s="8"/>
      <c r="F15" s="65"/>
      <c r="G15" s="65"/>
      <c r="H15" s="66"/>
      <c r="I15" s="63">
        <f t="shared" si="0"/>
        <v>0</v>
      </c>
      <c r="M15" s="10"/>
    </row>
    <row r="16" spans="1:13" ht="15.75" thickBot="1" x14ac:dyDescent="0.3">
      <c r="A16" s="5">
        <v>8</v>
      </c>
      <c r="B16" s="70"/>
      <c r="C16" s="60"/>
      <c r="D16" s="8"/>
      <c r="E16" s="8"/>
      <c r="F16" s="65"/>
      <c r="G16" s="65"/>
      <c r="H16" s="66"/>
      <c r="I16" s="67">
        <f t="shared" si="0"/>
        <v>0</v>
      </c>
      <c r="M16" s="10"/>
    </row>
    <row r="17" spans="1:13" ht="15.75" thickBot="1" x14ac:dyDescent="0.3">
      <c r="I17" s="56">
        <f>SUM(I9:I16)</f>
        <v>612</v>
      </c>
      <c r="M17" s="73"/>
    </row>
    <row r="18" spans="1:13" ht="18.75" x14ac:dyDescent="0.3">
      <c r="B18" s="167" t="s">
        <v>180</v>
      </c>
      <c r="M18" s="75"/>
    </row>
    <row r="19" spans="1:13" x14ac:dyDescent="0.25">
      <c r="A19" s="5">
        <v>1</v>
      </c>
      <c r="B19" s="64" t="s">
        <v>173</v>
      </c>
      <c r="C19" s="8" t="s">
        <v>18</v>
      </c>
      <c r="D19" s="8" t="s">
        <v>172</v>
      </c>
      <c r="E19" s="143">
        <v>48</v>
      </c>
      <c r="F19" s="8">
        <v>5</v>
      </c>
      <c r="G19" s="143">
        <v>7</v>
      </c>
      <c r="H19" s="8">
        <v>3</v>
      </c>
      <c r="I19" s="8">
        <f>F19*G19*H19</f>
        <v>105</v>
      </c>
      <c r="M19" s="76"/>
    </row>
    <row r="20" spans="1:13" x14ac:dyDescent="0.25">
      <c r="A20" s="5">
        <v>2</v>
      </c>
      <c r="B20" s="163" t="s">
        <v>174</v>
      </c>
      <c r="C20" s="8" t="s">
        <v>19</v>
      </c>
      <c r="D20" s="8" t="s">
        <v>175</v>
      </c>
      <c r="E20" s="8">
        <v>48</v>
      </c>
      <c r="F20" s="8">
        <v>6</v>
      </c>
      <c r="G20" s="8">
        <v>5.5</v>
      </c>
      <c r="H20" s="8">
        <v>3</v>
      </c>
      <c r="I20" s="8">
        <f>F20*G20*H20</f>
        <v>99</v>
      </c>
      <c r="M20" s="75"/>
    </row>
    <row r="21" spans="1:13" x14ac:dyDescent="0.25">
      <c r="A21" s="5">
        <v>3</v>
      </c>
      <c r="B21" s="164" t="s">
        <v>176</v>
      </c>
      <c r="C21" s="8" t="s">
        <v>25</v>
      </c>
      <c r="D21" s="8" t="s">
        <v>177</v>
      </c>
      <c r="E21" s="8">
        <v>48</v>
      </c>
      <c r="F21" s="8">
        <v>13</v>
      </c>
      <c r="G21" s="8">
        <v>3.5</v>
      </c>
      <c r="H21" s="62">
        <v>3</v>
      </c>
      <c r="I21" s="8">
        <f>F21*G21*H21</f>
        <v>136.5</v>
      </c>
      <c r="M21" s="75"/>
    </row>
    <row r="22" spans="1:13" ht="15.75" x14ac:dyDescent="0.25">
      <c r="A22" s="5">
        <v>4</v>
      </c>
      <c r="B22" s="70"/>
      <c r="C22" s="60"/>
      <c r="D22" s="8"/>
      <c r="E22" s="8"/>
      <c r="F22" s="8"/>
      <c r="G22" s="8"/>
      <c r="H22" s="8"/>
      <c r="I22" s="8">
        <f>F22*G22*H22</f>
        <v>0</v>
      </c>
      <c r="K22" s="54"/>
      <c r="L22" s="10"/>
      <c r="M22" s="75"/>
    </row>
    <row r="23" spans="1:13" x14ac:dyDescent="0.25">
      <c r="A23" s="5">
        <v>5</v>
      </c>
      <c r="B23" s="70"/>
      <c r="C23" s="60"/>
      <c r="D23" s="8"/>
      <c r="E23" s="8"/>
      <c r="F23" s="68"/>
      <c r="G23" s="68"/>
      <c r="H23" s="166"/>
      <c r="I23" s="8">
        <f t="shared" ref="I23:I26" si="1">F23*G23*H23</f>
        <v>0</v>
      </c>
      <c r="M23" s="10"/>
    </row>
    <row r="24" spans="1:13" x14ac:dyDescent="0.25">
      <c r="A24" s="5">
        <v>6</v>
      </c>
      <c r="B24" s="70"/>
      <c r="C24" s="60"/>
      <c r="D24" s="8"/>
      <c r="E24" s="8"/>
      <c r="F24" s="68"/>
      <c r="G24" s="68"/>
      <c r="H24" s="166"/>
      <c r="I24" s="8">
        <f t="shared" si="1"/>
        <v>0</v>
      </c>
      <c r="M24" s="10"/>
    </row>
    <row r="25" spans="1:13" x14ac:dyDescent="0.25">
      <c r="A25" s="5">
        <v>7</v>
      </c>
      <c r="B25" s="70"/>
      <c r="C25" s="60"/>
      <c r="D25" s="8"/>
      <c r="E25" s="8"/>
      <c r="F25" s="68"/>
      <c r="G25" s="68"/>
      <c r="H25" s="166"/>
      <c r="I25" s="8">
        <f t="shared" si="1"/>
        <v>0</v>
      </c>
      <c r="M25" s="73"/>
    </row>
    <row r="26" spans="1:13" ht="15.75" thickBot="1" x14ac:dyDescent="0.3">
      <c r="A26" s="5">
        <v>8</v>
      </c>
      <c r="B26" s="70"/>
      <c r="C26" s="60"/>
      <c r="D26" s="8"/>
      <c r="E26" s="8"/>
      <c r="F26" s="65"/>
      <c r="G26" s="65"/>
      <c r="H26" s="66"/>
      <c r="I26" s="8">
        <f t="shared" si="1"/>
        <v>0</v>
      </c>
      <c r="M26" s="75"/>
    </row>
    <row r="27" spans="1:13" ht="15.75" thickBot="1" x14ac:dyDescent="0.3">
      <c r="I27" s="39">
        <f>SUM(I19:I26)</f>
        <v>340.5</v>
      </c>
      <c r="M27" s="76"/>
    </row>
    <row r="28" spans="1:13" ht="18.75" x14ac:dyDescent="0.3">
      <c r="B28" s="168" t="s">
        <v>181</v>
      </c>
      <c r="M28" s="75"/>
    </row>
    <row r="29" spans="1:13" x14ac:dyDescent="0.25">
      <c r="A29" s="5">
        <v>1</v>
      </c>
      <c r="B29" s="64" t="s">
        <v>173</v>
      </c>
      <c r="C29" s="143" t="s">
        <v>19</v>
      </c>
      <c r="D29" s="8" t="s">
        <v>172</v>
      </c>
      <c r="E29" s="143">
        <v>60</v>
      </c>
      <c r="F29" s="143">
        <v>5</v>
      </c>
      <c r="G29" s="143">
        <v>5.5</v>
      </c>
      <c r="H29" s="8">
        <v>3</v>
      </c>
      <c r="I29" s="8">
        <f t="shared" ref="I29" si="2">F29*G29*H29</f>
        <v>82.5</v>
      </c>
      <c r="M29" s="75"/>
    </row>
    <row r="30" spans="1:13" x14ac:dyDescent="0.25">
      <c r="A30" s="5">
        <v>2</v>
      </c>
      <c r="B30" s="163" t="s">
        <v>174</v>
      </c>
      <c r="C30" s="8" t="s">
        <v>19</v>
      </c>
      <c r="D30" s="8" t="s">
        <v>175</v>
      </c>
      <c r="E30" s="8">
        <v>60</v>
      </c>
      <c r="F30" s="8">
        <v>6</v>
      </c>
      <c r="G30" s="8">
        <v>5.5</v>
      </c>
      <c r="H30" s="8">
        <v>3</v>
      </c>
      <c r="I30" s="8">
        <f>F30*G30*H30</f>
        <v>99</v>
      </c>
      <c r="M30" s="10"/>
    </row>
    <row r="31" spans="1:13" x14ac:dyDescent="0.25">
      <c r="A31" s="5">
        <v>3</v>
      </c>
      <c r="B31" s="164" t="s">
        <v>176</v>
      </c>
      <c r="C31" s="8" t="s">
        <v>178</v>
      </c>
      <c r="D31" s="8" t="s">
        <v>177</v>
      </c>
      <c r="E31" s="8">
        <v>60</v>
      </c>
      <c r="F31" s="8">
        <v>13</v>
      </c>
      <c r="G31" s="8">
        <v>0</v>
      </c>
      <c r="H31" s="62">
        <v>3</v>
      </c>
      <c r="I31" s="8">
        <f>F31*G31*H31</f>
        <v>0</v>
      </c>
      <c r="M31" s="10"/>
    </row>
    <row r="32" spans="1:13" x14ac:dyDescent="0.25">
      <c r="A32" s="5">
        <v>4</v>
      </c>
      <c r="B32" s="70"/>
      <c r="C32" s="60"/>
      <c r="D32" s="8"/>
      <c r="E32" s="8"/>
      <c r="F32" s="8"/>
      <c r="G32" s="8"/>
      <c r="H32" s="8"/>
      <c r="I32" s="68">
        <f>F32*G32*H32</f>
        <v>0</v>
      </c>
      <c r="M32" s="73"/>
    </row>
    <row r="33" spans="1:13" x14ac:dyDescent="0.25">
      <c r="A33" s="5">
        <v>5</v>
      </c>
      <c r="B33" s="70"/>
      <c r="C33" s="60"/>
      <c r="D33" s="8"/>
      <c r="E33" s="8"/>
      <c r="F33" s="8"/>
      <c r="G33" s="8"/>
      <c r="H33" s="8"/>
      <c r="I33" s="68">
        <f t="shared" ref="I33:I36" si="3">F33*G33*H33</f>
        <v>0</v>
      </c>
      <c r="M33" s="75"/>
    </row>
    <row r="34" spans="1:13" x14ac:dyDescent="0.25">
      <c r="A34" s="5">
        <v>6</v>
      </c>
      <c r="B34" s="70"/>
      <c r="C34" s="60"/>
      <c r="D34" s="8"/>
      <c r="E34" s="8"/>
      <c r="F34" s="8"/>
      <c r="G34" s="8"/>
      <c r="H34" s="8"/>
      <c r="I34" s="68">
        <f t="shared" si="3"/>
        <v>0</v>
      </c>
      <c r="M34" s="76"/>
    </row>
    <row r="35" spans="1:13" x14ac:dyDescent="0.25">
      <c r="A35" s="5">
        <v>7</v>
      </c>
      <c r="B35" s="70"/>
      <c r="C35" s="60"/>
      <c r="D35" s="8"/>
      <c r="E35" s="8"/>
      <c r="F35" s="8"/>
      <c r="G35" s="8"/>
      <c r="H35" s="8"/>
      <c r="I35" s="68">
        <f t="shared" si="3"/>
        <v>0</v>
      </c>
      <c r="M35" s="75"/>
    </row>
    <row r="36" spans="1:13" ht="15.75" thickBot="1" x14ac:dyDescent="0.3">
      <c r="A36" s="5">
        <v>8</v>
      </c>
      <c r="B36" s="70"/>
      <c r="C36" s="60"/>
      <c r="D36" s="8"/>
      <c r="E36" s="8"/>
      <c r="F36" s="8"/>
      <c r="G36" s="8"/>
      <c r="H36" s="8"/>
      <c r="I36" s="68">
        <f t="shared" si="3"/>
        <v>0</v>
      </c>
      <c r="M36" s="75"/>
    </row>
    <row r="37" spans="1:13" ht="15.75" thickBot="1" x14ac:dyDescent="0.3">
      <c r="I37" s="39">
        <f>SUM(I29:I36)</f>
        <v>181.5</v>
      </c>
      <c r="M37" s="10"/>
    </row>
    <row r="38" spans="1:13" ht="18.75" x14ac:dyDescent="0.3">
      <c r="B38" s="168" t="s">
        <v>182</v>
      </c>
      <c r="M38" s="10"/>
    </row>
    <row r="39" spans="1:13" x14ac:dyDescent="0.25">
      <c r="A39" s="5">
        <v>1</v>
      </c>
      <c r="B39" s="64"/>
      <c r="C39" s="143"/>
      <c r="D39" s="8"/>
      <c r="E39" s="143"/>
      <c r="F39" s="143"/>
      <c r="G39" s="143"/>
      <c r="H39" s="8"/>
      <c r="I39" s="8">
        <f t="shared" ref="I39" si="4">F39*G39*H39</f>
        <v>0</v>
      </c>
      <c r="M39" s="75"/>
    </row>
    <row r="40" spans="1:13" x14ac:dyDescent="0.25">
      <c r="A40" s="5">
        <v>2</v>
      </c>
      <c r="B40" s="163"/>
      <c r="C40" s="8"/>
      <c r="D40" s="8"/>
      <c r="E40" s="8"/>
      <c r="F40" s="8"/>
      <c r="G40" s="8"/>
      <c r="H40" s="8"/>
      <c r="I40" s="8">
        <f>F40*G40*H40</f>
        <v>0</v>
      </c>
      <c r="M40" s="75"/>
    </row>
    <row r="41" spans="1:13" x14ac:dyDescent="0.25">
      <c r="A41" s="5">
        <v>3</v>
      </c>
      <c r="B41" s="164"/>
      <c r="C41" s="8"/>
      <c r="D41" s="8"/>
      <c r="E41" s="8"/>
      <c r="F41" s="8"/>
      <c r="G41" s="8"/>
      <c r="H41" s="62"/>
      <c r="I41" s="8">
        <f>F41*G41*H41</f>
        <v>0</v>
      </c>
      <c r="M41" s="10"/>
    </row>
    <row r="42" spans="1:13" x14ac:dyDescent="0.25">
      <c r="A42" s="5">
        <v>4</v>
      </c>
      <c r="B42" s="70"/>
      <c r="C42" s="60"/>
      <c r="D42" s="8"/>
      <c r="E42" s="8"/>
      <c r="F42" s="8"/>
      <c r="G42" s="8"/>
      <c r="H42" s="8"/>
      <c r="I42" s="68">
        <f>F42*G42*H42</f>
        <v>0</v>
      </c>
      <c r="M42" s="10"/>
    </row>
    <row r="43" spans="1:13" x14ac:dyDescent="0.25">
      <c r="A43" s="5">
        <v>5</v>
      </c>
      <c r="B43" s="70"/>
      <c r="C43" s="60"/>
      <c r="D43" s="8"/>
      <c r="E43" s="8"/>
      <c r="F43" s="8"/>
      <c r="G43" s="8"/>
      <c r="H43" s="8"/>
      <c r="I43" s="68">
        <f t="shared" ref="I43:I46" si="5">F43*G43*H43</f>
        <v>0</v>
      </c>
      <c r="M43" s="76"/>
    </row>
    <row r="44" spans="1:13" x14ac:dyDescent="0.25">
      <c r="A44" s="5">
        <v>6</v>
      </c>
      <c r="B44" s="70"/>
      <c r="C44" s="60"/>
      <c r="D44" s="8"/>
      <c r="E44" s="8"/>
      <c r="F44" s="8"/>
      <c r="G44" s="8"/>
      <c r="H44" s="8"/>
      <c r="I44" s="68">
        <f t="shared" si="5"/>
        <v>0</v>
      </c>
      <c r="M44" s="75"/>
    </row>
    <row r="45" spans="1:13" x14ac:dyDescent="0.25">
      <c r="A45" s="5">
        <v>7</v>
      </c>
      <c r="B45" s="70"/>
      <c r="C45" s="60"/>
      <c r="D45" s="8"/>
      <c r="E45" s="8"/>
      <c r="F45" s="8"/>
      <c r="G45" s="8"/>
      <c r="H45" s="8"/>
      <c r="I45" s="68">
        <f t="shared" si="5"/>
        <v>0</v>
      </c>
      <c r="M45" s="77"/>
    </row>
    <row r="46" spans="1:13" ht="15.75" thickBot="1" x14ac:dyDescent="0.3">
      <c r="A46" s="5">
        <v>8</v>
      </c>
      <c r="B46" s="70"/>
      <c r="C46" s="60"/>
      <c r="D46" s="8"/>
      <c r="E46" s="8"/>
      <c r="F46" s="8"/>
      <c r="G46" s="8"/>
      <c r="H46" s="8"/>
      <c r="I46" s="68">
        <f t="shared" si="5"/>
        <v>0</v>
      </c>
      <c r="M46" s="10"/>
    </row>
    <row r="47" spans="1:13" ht="15.75" thickBot="1" x14ac:dyDescent="0.3">
      <c r="I47" s="39">
        <f>SUM(I39:I46)</f>
        <v>0</v>
      </c>
      <c r="M47" s="10"/>
    </row>
    <row r="48" spans="1:13" ht="18.75" x14ac:dyDescent="0.3">
      <c r="B48" s="168" t="s">
        <v>183</v>
      </c>
      <c r="M48" s="76"/>
    </row>
    <row r="49" spans="1:13" x14ac:dyDescent="0.25">
      <c r="A49" s="5">
        <v>1</v>
      </c>
      <c r="B49" s="64"/>
      <c r="C49" s="143"/>
      <c r="D49" s="8"/>
      <c r="E49" s="143"/>
      <c r="F49" s="143"/>
      <c r="G49" s="143"/>
      <c r="H49" s="8"/>
      <c r="I49" s="8">
        <f>F49*G49*H49</f>
        <v>0</v>
      </c>
      <c r="M49" s="75"/>
    </row>
    <row r="50" spans="1:13" x14ac:dyDescent="0.25">
      <c r="A50" s="5">
        <v>2</v>
      </c>
      <c r="B50" s="163"/>
      <c r="C50" s="8"/>
      <c r="D50" s="8"/>
      <c r="E50" s="8"/>
      <c r="F50" s="8"/>
      <c r="G50" s="8"/>
      <c r="H50" s="8"/>
      <c r="I50" s="8">
        <f>F50*G50*H50</f>
        <v>0</v>
      </c>
      <c r="M50" s="10"/>
    </row>
    <row r="51" spans="1:13" x14ac:dyDescent="0.25">
      <c r="A51" s="5">
        <v>3</v>
      </c>
      <c r="B51" s="164"/>
      <c r="C51" s="8"/>
      <c r="D51" s="8"/>
      <c r="E51" s="8"/>
      <c r="F51" s="8"/>
      <c r="G51" s="8"/>
      <c r="H51" s="62"/>
      <c r="I51" s="8">
        <f>F51*G51*H51</f>
        <v>0</v>
      </c>
      <c r="M51" s="10"/>
    </row>
    <row r="52" spans="1:13" x14ac:dyDescent="0.25">
      <c r="A52" s="5">
        <v>4</v>
      </c>
      <c r="B52" s="70"/>
      <c r="C52" s="60"/>
      <c r="D52" s="8"/>
      <c r="E52" s="8"/>
      <c r="F52" s="8"/>
      <c r="G52" s="8"/>
      <c r="H52" s="8"/>
      <c r="I52" s="68">
        <f>F52*G52*H52</f>
        <v>0</v>
      </c>
      <c r="M52" s="77"/>
    </row>
    <row r="53" spans="1:13" x14ac:dyDescent="0.25">
      <c r="A53" s="5">
        <v>5</v>
      </c>
      <c r="B53" s="70"/>
      <c r="C53" s="60"/>
      <c r="D53" s="8"/>
      <c r="E53" s="8"/>
      <c r="F53" s="8"/>
      <c r="G53" s="8"/>
      <c r="H53" s="8"/>
      <c r="I53" s="68">
        <f>F53*G53*H53</f>
        <v>0</v>
      </c>
      <c r="M53" s="10"/>
    </row>
    <row r="54" spans="1:13" x14ac:dyDescent="0.25">
      <c r="A54" s="5">
        <v>6</v>
      </c>
      <c r="B54" s="70"/>
      <c r="C54" s="60"/>
      <c r="D54" s="8"/>
      <c r="E54" s="8"/>
      <c r="F54" s="8"/>
      <c r="G54" s="8"/>
      <c r="H54" s="8"/>
      <c r="I54" s="68">
        <f>F54*G54*H54</f>
        <v>0</v>
      </c>
      <c r="M54" s="10"/>
    </row>
    <row r="55" spans="1:13" x14ac:dyDescent="0.25">
      <c r="A55" s="5">
        <v>7</v>
      </c>
      <c r="B55" s="70"/>
      <c r="C55" s="60"/>
      <c r="D55" s="8"/>
      <c r="E55" s="8"/>
      <c r="F55" s="8"/>
      <c r="G55" s="8"/>
      <c r="H55" s="8"/>
      <c r="I55" s="68">
        <f>F55*G55*H55</f>
        <v>0</v>
      </c>
      <c r="M55" s="77"/>
    </row>
    <row r="56" spans="1:13" ht="15.75" thickBot="1" x14ac:dyDescent="0.3">
      <c r="A56" s="5">
        <v>8</v>
      </c>
      <c r="B56" s="70"/>
      <c r="C56" s="60"/>
      <c r="D56" s="8"/>
      <c r="E56" s="8"/>
      <c r="F56" s="8"/>
      <c r="G56" s="8"/>
      <c r="H56" s="8"/>
      <c r="I56" s="68">
        <f>F56*G56*H56</f>
        <v>0</v>
      </c>
      <c r="M56" s="10"/>
    </row>
    <row r="57" spans="1:13" ht="15.75" thickBot="1" x14ac:dyDescent="0.3">
      <c r="I57" s="39">
        <f>SUM(I49:I56)</f>
        <v>0</v>
      </c>
      <c r="M57" s="10"/>
    </row>
    <row r="58" spans="1:13" ht="18.75" x14ac:dyDescent="0.3">
      <c r="B58" s="168"/>
      <c r="M58" s="10"/>
    </row>
    <row r="59" spans="1:13" x14ac:dyDescent="0.25">
      <c r="A59" s="5">
        <v>1</v>
      </c>
      <c r="B59" s="64"/>
      <c r="C59" s="143"/>
      <c r="D59" s="8"/>
      <c r="E59" s="143"/>
      <c r="F59" s="143"/>
      <c r="G59" s="143"/>
      <c r="H59" s="8"/>
      <c r="I59" s="8">
        <f>F59*G59*H59</f>
        <v>0</v>
      </c>
      <c r="M59" s="10"/>
    </row>
    <row r="60" spans="1:13" x14ac:dyDescent="0.25">
      <c r="A60" s="5">
        <v>2</v>
      </c>
      <c r="B60" s="163"/>
      <c r="C60" s="8"/>
      <c r="D60" s="8"/>
      <c r="E60" s="8"/>
      <c r="F60" s="8"/>
      <c r="G60" s="8"/>
      <c r="H60" s="8"/>
      <c r="I60" s="8">
        <f>F60*G60*H60</f>
        <v>0</v>
      </c>
      <c r="M60" s="10"/>
    </row>
    <row r="61" spans="1:13" x14ac:dyDescent="0.25">
      <c r="A61" s="5">
        <v>3</v>
      </c>
      <c r="B61" s="164"/>
      <c r="C61" s="8"/>
      <c r="D61" s="8"/>
      <c r="E61" s="8"/>
      <c r="F61" s="8"/>
      <c r="G61" s="8"/>
      <c r="H61" s="62"/>
      <c r="I61" s="8">
        <f>F61*G61*H61</f>
        <v>0</v>
      </c>
    </row>
    <row r="62" spans="1:13" x14ac:dyDescent="0.25">
      <c r="A62" s="5">
        <v>4</v>
      </c>
      <c r="B62" s="70"/>
      <c r="C62" s="60"/>
      <c r="D62" s="8"/>
      <c r="E62" s="8"/>
      <c r="F62" s="8"/>
      <c r="G62" s="8"/>
      <c r="H62" s="8"/>
      <c r="I62" s="68">
        <f>F62*G62*H62</f>
        <v>0</v>
      </c>
    </row>
    <row r="63" spans="1:13" x14ac:dyDescent="0.25">
      <c r="A63" s="5">
        <v>5</v>
      </c>
      <c r="B63" s="70"/>
      <c r="C63" s="60"/>
      <c r="D63" s="8"/>
      <c r="E63" s="8"/>
      <c r="F63" s="8"/>
      <c r="G63" s="8"/>
      <c r="H63" s="8"/>
      <c r="I63" s="68">
        <f>F63*G63*H63</f>
        <v>0</v>
      </c>
    </row>
    <row r="64" spans="1:13" x14ac:dyDescent="0.25">
      <c r="A64" s="5">
        <v>6</v>
      </c>
      <c r="B64" s="70"/>
      <c r="C64" s="60"/>
      <c r="D64" s="8"/>
      <c r="E64" s="8"/>
      <c r="F64" s="8"/>
      <c r="G64" s="8"/>
      <c r="H64" s="8"/>
      <c r="I64" s="68">
        <f>F64*G64*H64</f>
        <v>0</v>
      </c>
    </row>
    <row r="65" spans="1:10" x14ac:dyDescent="0.25">
      <c r="A65" s="5">
        <v>7</v>
      </c>
      <c r="B65" s="70"/>
      <c r="C65" s="60"/>
      <c r="D65" s="8"/>
      <c r="E65" s="8"/>
      <c r="F65" s="8"/>
      <c r="G65" s="8"/>
      <c r="H65" s="8"/>
      <c r="I65" s="68">
        <f>F65*G65*H65</f>
        <v>0</v>
      </c>
    </row>
    <row r="66" spans="1:10" ht="15.75" thickBot="1" x14ac:dyDescent="0.3">
      <c r="A66" s="5">
        <v>8</v>
      </c>
      <c r="B66" s="70"/>
      <c r="C66" s="60"/>
      <c r="D66" s="8"/>
      <c r="E66" s="8"/>
      <c r="F66" s="8"/>
      <c r="G66" s="8"/>
      <c r="H66" s="8"/>
      <c r="I66" s="68">
        <f>F66*G66*H66</f>
        <v>0</v>
      </c>
    </row>
    <row r="67" spans="1:10" ht="15.75" thickBot="1" x14ac:dyDescent="0.3">
      <c r="I67" s="39">
        <f>SUM(I59:I66)</f>
        <v>0</v>
      </c>
      <c r="J67" s="58"/>
    </row>
    <row r="68" spans="1:10" x14ac:dyDescent="0.25">
      <c r="J68" s="58"/>
    </row>
    <row r="69" spans="1:10" x14ac:dyDescent="0.25">
      <c r="J69" s="58"/>
    </row>
    <row r="70" spans="1:10" ht="18.75" x14ac:dyDescent="0.3">
      <c r="A70" s="10"/>
      <c r="B70" s="55" t="s">
        <v>128</v>
      </c>
      <c r="C70" s="55"/>
      <c r="D70" s="55"/>
      <c r="E70" s="55"/>
      <c r="F70" s="55"/>
      <c r="J70" s="58"/>
    </row>
    <row r="71" spans="1:10" ht="18.75" x14ac:dyDescent="0.3">
      <c r="A71" s="10"/>
      <c r="B71" s="94" t="s">
        <v>129</v>
      </c>
      <c r="C71" s="94" t="s">
        <v>130</v>
      </c>
      <c r="D71" s="95"/>
      <c r="E71" s="94"/>
      <c r="F71" s="94"/>
      <c r="J71" s="58"/>
    </row>
    <row r="72" spans="1:10" x14ac:dyDescent="0.25">
      <c r="A72" s="10"/>
      <c r="J72" s="58"/>
    </row>
    <row r="73" spans="1:10" ht="15.75" thickBot="1" x14ac:dyDescent="0.3">
      <c r="A73" s="10"/>
      <c r="J73" s="58"/>
    </row>
    <row r="74" spans="1:10" ht="18.75" x14ac:dyDescent="0.3">
      <c r="A74" s="10"/>
      <c r="B74" s="2" t="s">
        <v>131</v>
      </c>
      <c r="C74" s="2" t="s">
        <v>14</v>
      </c>
      <c r="D74" s="2" t="s">
        <v>9</v>
      </c>
      <c r="E74" s="2" t="s">
        <v>12</v>
      </c>
      <c r="F74" s="2" t="s">
        <v>8</v>
      </c>
      <c r="G74" s="2" t="s">
        <v>1</v>
      </c>
      <c r="H74" s="2" t="s">
        <v>2</v>
      </c>
      <c r="I74" s="89" t="s">
        <v>3</v>
      </c>
      <c r="J74" s="58"/>
    </row>
    <row r="75" spans="1:10" ht="19.5" thickBot="1" x14ac:dyDescent="0.35">
      <c r="B75" s="3"/>
      <c r="C75" s="3" t="s">
        <v>15</v>
      </c>
      <c r="D75" s="3" t="s">
        <v>10</v>
      </c>
      <c r="E75" s="3" t="s">
        <v>4</v>
      </c>
      <c r="F75" s="3" t="s">
        <v>5</v>
      </c>
      <c r="G75" s="3" t="s">
        <v>6</v>
      </c>
      <c r="H75" s="3" t="s">
        <v>7</v>
      </c>
      <c r="I75" s="90" t="s">
        <v>1</v>
      </c>
      <c r="J75" s="58"/>
    </row>
    <row r="76" spans="1:10" x14ac:dyDescent="0.25">
      <c r="A76" s="5">
        <v>1</v>
      </c>
      <c r="B76" s="64" t="s">
        <v>70</v>
      </c>
      <c r="C76" s="60" t="s">
        <v>73</v>
      </c>
      <c r="D76" s="8" t="s">
        <v>71</v>
      </c>
      <c r="E76" s="8" t="s">
        <v>18</v>
      </c>
      <c r="F76" s="8">
        <v>8</v>
      </c>
      <c r="G76" s="8">
        <v>7</v>
      </c>
      <c r="H76" s="8">
        <v>3</v>
      </c>
      <c r="I76" s="8">
        <f t="shared" ref="I76:I83" si="6">F76*G76*H76</f>
        <v>168</v>
      </c>
      <c r="J76" s="58"/>
    </row>
    <row r="77" spans="1:10" x14ac:dyDescent="0.25">
      <c r="A77" s="5">
        <v>2</v>
      </c>
      <c r="B77" s="70" t="s">
        <v>76</v>
      </c>
      <c r="C77" s="60" t="s">
        <v>73</v>
      </c>
      <c r="D77" s="8" t="s">
        <v>71</v>
      </c>
      <c r="E77" s="8" t="s">
        <v>18</v>
      </c>
      <c r="F77" s="8">
        <v>6</v>
      </c>
      <c r="G77" s="8">
        <v>6</v>
      </c>
      <c r="H77" s="8">
        <v>3</v>
      </c>
      <c r="I77" s="8">
        <f t="shared" si="6"/>
        <v>108</v>
      </c>
      <c r="J77" s="58"/>
    </row>
    <row r="78" spans="1:10" x14ac:dyDescent="0.25">
      <c r="A78" s="5">
        <v>3</v>
      </c>
      <c r="B78" s="6" t="s">
        <v>78</v>
      </c>
      <c r="C78" s="60" t="s">
        <v>90</v>
      </c>
      <c r="D78" s="8" t="s">
        <v>71</v>
      </c>
      <c r="E78" s="8" t="s">
        <v>19</v>
      </c>
      <c r="F78" s="8">
        <v>10</v>
      </c>
      <c r="G78" s="8">
        <v>5.5</v>
      </c>
      <c r="H78" s="62">
        <v>3</v>
      </c>
      <c r="I78" s="63">
        <f t="shared" si="6"/>
        <v>165</v>
      </c>
      <c r="J78" s="58"/>
    </row>
    <row r="79" spans="1:10" x14ac:dyDescent="0.25">
      <c r="A79" s="5">
        <v>4</v>
      </c>
      <c r="B79" s="70" t="s">
        <v>81</v>
      </c>
      <c r="C79" s="60" t="s">
        <v>90</v>
      </c>
      <c r="D79" s="8" t="s">
        <v>71</v>
      </c>
      <c r="E79" s="8" t="s">
        <v>18</v>
      </c>
      <c r="F79" s="8">
        <v>6</v>
      </c>
      <c r="G79" s="8">
        <v>7</v>
      </c>
      <c r="H79" s="62">
        <v>3</v>
      </c>
      <c r="I79" s="63">
        <f t="shared" si="6"/>
        <v>126</v>
      </c>
      <c r="J79" s="58"/>
    </row>
    <row r="80" spans="1:10" x14ac:dyDescent="0.25">
      <c r="A80" s="5">
        <v>5</v>
      </c>
      <c r="B80" s="70" t="s">
        <v>82</v>
      </c>
      <c r="C80" s="60" t="s">
        <v>90</v>
      </c>
      <c r="D80" s="8" t="s">
        <v>71</v>
      </c>
      <c r="E80" s="8" t="s">
        <v>13</v>
      </c>
      <c r="F80" s="8">
        <v>5</v>
      </c>
      <c r="G80" s="8">
        <v>8</v>
      </c>
      <c r="H80" s="62">
        <v>3</v>
      </c>
      <c r="I80" s="63">
        <f t="shared" si="6"/>
        <v>120</v>
      </c>
      <c r="J80" s="58"/>
    </row>
    <row r="81" spans="1:10" x14ac:dyDescent="0.25">
      <c r="A81" s="5">
        <v>6</v>
      </c>
      <c r="B81" s="6" t="s">
        <v>83</v>
      </c>
      <c r="C81" s="60" t="s">
        <v>90</v>
      </c>
      <c r="D81" s="8" t="s">
        <v>71</v>
      </c>
      <c r="E81" s="8" t="s">
        <v>13</v>
      </c>
      <c r="F81" s="8">
        <v>5</v>
      </c>
      <c r="G81" s="8">
        <v>8</v>
      </c>
      <c r="H81" s="62">
        <v>3</v>
      </c>
      <c r="I81" s="63">
        <f t="shared" si="6"/>
        <v>120</v>
      </c>
      <c r="J81" s="58"/>
    </row>
    <row r="82" spans="1:10" ht="15.75" thickBot="1" x14ac:dyDescent="0.3">
      <c r="A82" s="5">
        <v>7</v>
      </c>
      <c r="B82" s="70" t="s">
        <v>86</v>
      </c>
      <c r="C82" s="60" t="s">
        <v>90</v>
      </c>
      <c r="D82" s="8" t="s">
        <v>71</v>
      </c>
      <c r="E82" s="8" t="s">
        <v>18</v>
      </c>
      <c r="F82" s="65">
        <v>8</v>
      </c>
      <c r="G82" s="65">
        <v>6</v>
      </c>
      <c r="H82" s="66">
        <v>3</v>
      </c>
      <c r="I82" s="63">
        <f t="shared" si="6"/>
        <v>144</v>
      </c>
      <c r="J82" s="58"/>
    </row>
    <row r="83" spans="1:10" ht="15.75" thickBot="1" x14ac:dyDescent="0.3">
      <c r="A83" s="5">
        <v>8</v>
      </c>
      <c r="B83" s="70" t="s">
        <v>87</v>
      </c>
      <c r="C83" s="60" t="s">
        <v>90</v>
      </c>
      <c r="D83" s="8" t="s">
        <v>71</v>
      </c>
      <c r="E83" s="8" t="s">
        <v>13</v>
      </c>
      <c r="F83" s="65">
        <v>5</v>
      </c>
      <c r="G83" s="65">
        <v>9</v>
      </c>
      <c r="H83" s="66">
        <v>3</v>
      </c>
      <c r="I83" s="67">
        <f t="shared" si="6"/>
        <v>135</v>
      </c>
      <c r="J83" s="58"/>
    </row>
    <row r="84" spans="1:10" ht="15.75" thickBot="1" x14ac:dyDescent="0.3">
      <c r="I84" s="56">
        <f>SUM(I76:I83)</f>
        <v>1086</v>
      </c>
      <c r="J84" s="58"/>
    </row>
    <row r="85" spans="1:10" x14ac:dyDescent="0.25">
      <c r="J85" s="58"/>
    </row>
    <row r="86" spans="1:10" x14ac:dyDescent="0.25">
      <c r="A86" s="5">
        <v>1</v>
      </c>
      <c r="B86" s="64" t="s">
        <v>70</v>
      </c>
      <c r="C86" s="60" t="s">
        <v>74</v>
      </c>
      <c r="D86" s="8" t="s">
        <v>71</v>
      </c>
      <c r="E86" s="8" t="s">
        <v>19</v>
      </c>
      <c r="F86" s="8">
        <v>8</v>
      </c>
      <c r="G86" s="8">
        <v>5.5</v>
      </c>
      <c r="H86" s="8">
        <v>3</v>
      </c>
      <c r="I86" s="8">
        <f t="shared" ref="I86" si="7">F86*G86*H86</f>
        <v>132</v>
      </c>
      <c r="J86" s="58"/>
    </row>
    <row r="87" spans="1:10" x14ac:dyDescent="0.25">
      <c r="A87" s="5">
        <v>2</v>
      </c>
      <c r="B87" s="70" t="s">
        <v>76</v>
      </c>
      <c r="C87" s="60" t="s">
        <v>74</v>
      </c>
      <c r="D87" s="8" t="s">
        <v>71</v>
      </c>
      <c r="E87" s="8" t="s">
        <v>18</v>
      </c>
      <c r="F87" s="8">
        <v>6</v>
      </c>
      <c r="G87" s="8">
        <v>6</v>
      </c>
      <c r="H87" s="8">
        <v>3</v>
      </c>
      <c r="I87" s="8">
        <f>F87*G87*H87</f>
        <v>108</v>
      </c>
      <c r="J87" s="58"/>
    </row>
    <row r="88" spans="1:10" x14ac:dyDescent="0.25">
      <c r="A88" s="5">
        <v>3</v>
      </c>
      <c r="B88" s="6" t="s">
        <v>80</v>
      </c>
      <c r="C88" s="60" t="s">
        <v>74</v>
      </c>
      <c r="D88" s="8" t="s">
        <v>71</v>
      </c>
      <c r="E88" s="8" t="s">
        <v>79</v>
      </c>
      <c r="F88" s="8">
        <v>13</v>
      </c>
      <c r="G88" s="8">
        <v>3.5</v>
      </c>
      <c r="H88" s="8">
        <v>3</v>
      </c>
      <c r="I88" s="8">
        <f>F88*G88*H88</f>
        <v>136.5</v>
      </c>
      <c r="J88" s="58"/>
    </row>
    <row r="89" spans="1:10" x14ac:dyDescent="0.25">
      <c r="A89" s="5">
        <v>4</v>
      </c>
      <c r="B89" s="70" t="s">
        <v>81</v>
      </c>
      <c r="C89" s="60" t="s">
        <v>74</v>
      </c>
      <c r="D89" s="8" t="s">
        <v>71</v>
      </c>
      <c r="E89" s="8" t="s">
        <v>19</v>
      </c>
      <c r="F89" s="8">
        <v>6</v>
      </c>
      <c r="G89" s="8">
        <v>5.5</v>
      </c>
      <c r="H89" s="8">
        <v>3</v>
      </c>
      <c r="I89" s="68">
        <f>F89*G89*H89</f>
        <v>99</v>
      </c>
      <c r="J89" s="58"/>
    </row>
    <row r="90" spans="1:10" x14ac:dyDescent="0.25">
      <c r="A90" s="5">
        <v>5</v>
      </c>
      <c r="B90" s="70" t="s">
        <v>82</v>
      </c>
      <c r="C90" s="60" t="s">
        <v>74</v>
      </c>
      <c r="D90" s="8" t="s">
        <v>71</v>
      </c>
      <c r="E90" s="8" t="s">
        <v>18</v>
      </c>
      <c r="F90" s="8">
        <v>5</v>
      </c>
      <c r="G90" s="8">
        <v>6</v>
      </c>
      <c r="H90" s="8">
        <v>3</v>
      </c>
      <c r="I90" s="68">
        <f t="shared" ref="I90:I91" si="8">F90*G90*H90</f>
        <v>90</v>
      </c>
      <c r="J90" s="58"/>
    </row>
    <row r="91" spans="1:10" ht="15.75" thickBot="1" x14ac:dyDescent="0.3">
      <c r="A91" s="5">
        <v>6</v>
      </c>
      <c r="B91" s="70" t="s">
        <v>86</v>
      </c>
      <c r="C91" s="60" t="s">
        <v>74</v>
      </c>
      <c r="D91" s="8" t="s">
        <v>71</v>
      </c>
      <c r="E91" s="8" t="s">
        <v>19</v>
      </c>
      <c r="F91" s="8">
        <v>8</v>
      </c>
      <c r="G91" s="8">
        <v>5.5</v>
      </c>
      <c r="H91" s="8">
        <v>3</v>
      </c>
      <c r="I91" s="68">
        <f t="shared" si="8"/>
        <v>132</v>
      </c>
      <c r="J91" s="58"/>
    </row>
    <row r="92" spans="1:10" ht="15.75" thickBot="1" x14ac:dyDescent="0.3">
      <c r="I92" s="39">
        <f>SUM(I86:I91)</f>
        <v>697.5</v>
      </c>
      <c r="J92" s="58"/>
    </row>
    <row r="93" spans="1:10" x14ac:dyDescent="0.25">
      <c r="J93" s="58"/>
    </row>
    <row r="94" spans="1:10" x14ac:dyDescent="0.25">
      <c r="A94" s="5">
        <v>1</v>
      </c>
      <c r="B94" s="64" t="s">
        <v>70</v>
      </c>
      <c r="C94" s="60" t="s">
        <v>72</v>
      </c>
      <c r="D94" s="8" t="s">
        <v>71</v>
      </c>
      <c r="E94" s="8" t="s">
        <v>19</v>
      </c>
      <c r="F94" s="8">
        <v>8</v>
      </c>
      <c r="G94" s="8">
        <v>5.5</v>
      </c>
      <c r="H94" s="8">
        <v>3</v>
      </c>
      <c r="I94" s="8">
        <f t="shared" ref="I94:I98" si="9">F94*G94*H94</f>
        <v>132</v>
      </c>
      <c r="J94" s="58"/>
    </row>
    <row r="95" spans="1:10" x14ac:dyDescent="0.25">
      <c r="A95" s="5">
        <v>2</v>
      </c>
      <c r="B95" s="70" t="s">
        <v>76</v>
      </c>
      <c r="C95" s="60" t="s">
        <v>72</v>
      </c>
      <c r="D95" s="8" t="s">
        <v>71</v>
      </c>
      <c r="E95" s="8" t="s">
        <v>13</v>
      </c>
      <c r="F95" s="8">
        <v>6</v>
      </c>
      <c r="G95" s="8">
        <v>6</v>
      </c>
      <c r="H95" s="8">
        <v>3</v>
      </c>
      <c r="I95" s="8">
        <f t="shared" si="9"/>
        <v>108</v>
      </c>
      <c r="J95" s="58"/>
    </row>
    <row r="96" spans="1:10" x14ac:dyDescent="0.25">
      <c r="A96" s="5">
        <v>3</v>
      </c>
      <c r="B96" s="6" t="s">
        <v>78</v>
      </c>
      <c r="C96" s="60" t="s">
        <v>72</v>
      </c>
      <c r="D96" s="8" t="s">
        <v>71</v>
      </c>
      <c r="E96" s="8" t="s">
        <v>79</v>
      </c>
      <c r="F96" s="8">
        <v>10</v>
      </c>
      <c r="G96" s="8">
        <v>1.5</v>
      </c>
      <c r="H96" s="8">
        <v>3</v>
      </c>
      <c r="I96" s="8">
        <f t="shared" si="9"/>
        <v>45</v>
      </c>
      <c r="J96" s="58"/>
    </row>
    <row r="97" spans="1:10" x14ac:dyDescent="0.25">
      <c r="A97" s="5">
        <v>4</v>
      </c>
      <c r="B97" s="70" t="s">
        <v>82</v>
      </c>
      <c r="C97" s="60" t="s">
        <v>72</v>
      </c>
      <c r="D97" s="8" t="s">
        <v>71</v>
      </c>
      <c r="E97" s="8" t="s">
        <v>18</v>
      </c>
      <c r="F97" s="8">
        <v>5</v>
      </c>
      <c r="G97" s="8">
        <v>6</v>
      </c>
      <c r="H97" s="8">
        <v>3</v>
      </c>
      <c r="I97" s="8">
        <f t="shared" si="9"/>
        <v>90</v>
      </c>
      <c r="J97" s="58"/>
    </row>
    <row r="98" spans="1:10" ht="15.75" thickBot="1" x14ac:dyDescent="0.3">
      <c r="A98" s="5">
        <v>5</v>
      </c>
      <c r="B98" s="70" t="s">
        <v>87</v>
      </c>
      <c r="C98" s="60" t="s">
        <v>72</v>
      </c>
      <c r="D98" s="8" t="s">
        <v>71</v>
      </c>
      <c r="E98" s="8" t="s">
        <v>13</v>
      </c>
      <c r="F98" s="65">
        <v>5</v>
      </c>
      <c r="G98" s="65">
        <v>9</v>
      </c>
      <c r="H98" s="66">
        <v>3</v>
      </c>
      <c r="I98" s="68">
        <f t="shared" si="9"/>
        <v>135</v>
      </c>
      <c r="J98" s="58"/>
    </row>
    <row r="99" spans="1:10" ht="15.75" thickBot="1" x14ac:dyDescent="0.3">
      <c r="I99" s="39">
        <f>SUM(I94:I98)</f>
        <v>510</v>
      </c>
      <c r="J99" s="58"/>
    </row>
    <row r="100" spans="1:10" x14ac:dyDescent="0.25">
      <c r="J100" s="58"/>
    </row>
    <row r="101" spans="1:10" x14ac:dyDescent="0.25">
      <c r="A101" s="5">
        <v>1</v>
      </c>
      <c r="B101" s="64" t="s">
        <v>70</v>
      </c>
      <c r="C101" s="4" t="s">
        <v>75</v>
      </c>
      <c r="D101" s="8" t="s">
        <v>71</v>
      </c>
      <c r="E101" s="8" t="s">
        <v>25</v>
      </c>
      <c r="F101" s="8">
        <v>8</v>
      </c>
      <c r="G101" s="8">
        <v>3.5</v>
      </c>
      <c r="H101" s="8">
        <v>3</v>
      </c>
      <c r="I101" s="62">
        <f t="shared" ref="I101:I105" si="10">F101*G101*H101</f>
        <v>84</v>
      </c>
      <c r="J101" s="58"/>
    </row>
    <row r="102" spans="1:10" x14ac:dyDescent="0.25">
      <c r="A102" s="5">
        <v>2</v>
      </c>
      <c r="B102" s="70" t="s">
        <v>82</v>
      </c>
      <c r="C102" s="4" t="s">
        <v>75</v>
      </c>
      <c r="D102" s="8" t="s">
        <v>71</v>
      </c>
      <c r="E102" s="8" t="s">
        <v>25</v>
      </c>
      <c r="F102" s="8">
        <v>5</v>
      </c>
      <c r="G102" s="8">
        <v>1.5</v>
      </c>
      <c r="H102" s="8">
        <v>3</v>
      </c>
      <c r="I102" s="62">
        <f t="shared" si="10"/>
        <v>22.5</v>
      </c>
      <c r="J102" s="58"/>
    </row>
    <row r="103" spans="1:10" x14ac:dyDescent="0.25">
      <c r="A103" s="5">
        <v>3</v>
      </c>
      <c r="B103" s="6" t="s">
        <v>83</v>
      </c>
      <c r="C103" s="4" t="s">
        <v>75</v>
      </c>
      <c r="D103" s="8" t="s">
        <v>71</v>
      </c>
      <c r="E103" s="8" t="s">
        <v>19</v>
      </c>
      <c r="F103" s="8">
        <v>5</v>
      </c>
      <c r="G103" s="8">
        <v>4.5</v>
      </c>
      <c r="H103" s="8">
        <v>3</v>
      </c>
      <c r="I103" s="62">
        <f t="shared" si="10"/>
        <v>67.5</v>
      </c>
      <c r="J103" s="58"/>
    </row>
    <row r="104" spans="1:10" x14ac:dyDescent="0.25">
      <c r="A104" s="5">
        <v>4</v>
      </c>
      <c r="B104" s="70" t="s">
        <v>86</v>
      </c>
      <c r="C104" s="4" t="s">
        <v>75</v>
      </c>
      <c r="D104" s="8" t="s">
        <v>71</v>
      </c>
      <c r="E104" s="8" t="s">
        <v>25</v>
      </c>
      <c r="F104" s="8">
        <v>8</v>
      </c>
      <c r="G104" s="8">
        <v>3.5</v>
      </c>
      <c r="H104" s="8">
        <v>3</v>
      </c>
      <c r="I104" s="62">
        <f t="shared" si="10"/>
        <v>84</v>
      </c>
    </row>
    <row r="105" spans="1:10" ht="15.75" thickBot="1" x14ac:dyDescent="0.3">
      <c r="A105" s="5">
        <v>5</v>
      </c>
      <c r="B105" s="70" t="s">
        <v>87</v>
      </c>
      <c r="C105" s="4" t="s">
        <v>75</v>
      </c>
      <c r="D105" s="8" t="s">
        <v>71</v>
      </c>
      <c r="E105" s="8" t="s">
        <v>13</v>
      </c>
      <c r="F105" s="65">
        <v>5</v>
      </c>
      <c r="G105" s="65">
        <v>9</v>
      </c>
      <c r="H105" s="66">
        <v>3</v>
      </c>
      <c r="I105" s="62">
        <f t="shared" si="10"/>
        <v>135</v>
      </c>
    </row>
    <row r="106" spans="1:10" ht="15.75" thickBot="1" x14ac:dyDescent="0.3">
      <c r="I106" s="39">
        <f>SUM(I101:I105)</f>
        <v>393</v>
      </c>
    </row>
    <row r="108" spans="1:10" x14ac:dyDescent="0.25">
      <c r="A108" s="5">
        <v>1</v>
      </c>
      <c r="B108" s="70" t="s">
        <v>76</v>
      </c>
      <c r="C108" s="4" t="s">
        <v>77</v>
      </c>
      <c r="D108" s="8" t="s">
        <v>71</v>
      </c>
      <c r="E108" s="8" t="s">
        <v>27</v>
      </c>
      <c r="F108" s="8">
        <v>3</v>
      </c>
      <c r="G108" s="8">
        <v>3</v>
      </c>
      <c r="H108" s="8">
        <v>3</v>
      </c>
      <c r="I108" s="8">
        <f>F108*G108*H108</f>
        <v>27</v>
      </c>
    </row>
    <row r="109" spans="1:10" ht="15.75" thickBot="1" x14ac:dyDescent="0.3">
      <c r="A109" s="5">
        <v>2</v>
      </c>
      <c r="B109" s="70" t="s">
        <v>87</v>
      </c>
      <c r="C109" s="4" t="s">
        <v>77</v>
      </c>
      <c r="D109" s="8" t="s">
        <v>71</v>
      </c>
      <c r="E109" s="8" t="s">
        <v>13</v>
      </c>
      <c r="F109" s="65">
        <v>5</v>
      </c>
      <c r="G109" s="65">
        <v>9</v>
      </c>
      <c r="H109" s="66">
        <v>3</v>
      </c>
      <c r="I109" s="8">
        <f>F109*G109*H109</f>
        <v>135</v>
      </c>
    </row>
    <row r="110" spans="1:10" ht="15.75" thickBot="1" x14ac:dyDescent="0.3">
      <c r="I110" s="44">
        <f>SUM(I108:I109)</f>
        <v>162</v>
      </c>
    </row>
    <row r="112" spans="1:10" x14ac:dyDescent="0.25">
      <c r="A112" s="5">
        <v>1</v>
      </c>
      <c r="B112" s="6" t="s">
        <v>83</v>
      </c>
      <c r="C112" s="4" t="s">
        <v>84</v>
      </c>
      <c r="D112" s="8" t="s">
        <v>71</v>
      </c>
      <c r="E112" s="8" t="s">
        <v>19</v>
      </c>
      <c r="F112" s="8">
        <v>5</v>
      </c>
      <c r="G112" s="8">
        <v>3</v>
      </c>
      <c r="H112" s="8">
        <v>3</v>
      </c>
      <c r="I112" s="8">
        <f>F112*G112*H112</f>
        <v>45</v>
      </c>
    </row>
    <row r="113" spans="1:9" x14ac:dyDescent="0.25">
      <c r="A113" s="5">
        <v>2</v>
      </c>
      <c r="B113" s="70" t="s">
        <v>86</v>
      </c>
      <c r="C113" s="4" t="s">
        <v>84</v>
      </c>
      <c r="D113" s="8" t="s">
        <v>71</v>
      </c>
      <c r="E113" s="78" t="s">
        <v>114</v>
      </c>
      <c r="F113" s="8">
        <v>8</v>
      </c>
      <c r="G113" s="8">
        <v>1.5</v>
      </c>
      <c r="H113" s="8">
        <v>3</v>
      </c>
      <c r="I113" s="69">
        <f>F113*G113*H113</f>
        <v>36</v>
      </c>
    </row>
    <row r="114" spans="1:9" ht="15.75" thickBot="1" x14ac:dyDescent="0.3">
      <c r="A114" s="5">
        <v>3</v>
      </c>
      <c r="B114" s="71" t="s">
        <v>87</v>
      </c>
      <c r="C114" s="4" t="s">
        <v>84</v>
      </c>
      <c r="D114" s="8" t="s">
        <v>71</v>
      </c>
      <c r="E114" s="8" t="s">
        <v>25</v>
      </c>
      <c r="F114" s="8">
        <v>5</v>
      </c>
      <c r="G114" s="8">
        <v>1.5</v>
      </c>
      <c r="H114" s="8">
        <v>3</v>
      </c>
      <c r="I114" s="69">
        <f>F114*G114*H114</f>
        <v>22.5</v>
      </c>
    </row>
    <row r="115" spans="1:9" ht="15.75" thickBot="1" x14ac:dyDescent="0.3">
      <c r="I115" s="39">
        <f>SUM(I112:I114)</f>
        <v>103.5</v>
      </c>
    </row>
    <row r="117" spans="1:9" x14ac:dyDescent="0.25">
      <c r="A117" s="5">
        <v>1</v>
      </c>
      <c r="B117" s="6" t="s">
        <v>83</v>
      </c>
      <c r="C117" s="4" t="s">
        <v>85</v>
      </c>
      <c r="D117" s="8" t="s">
        <v>71</v>
      </c>
      <c r="E117" s="8" t="s">
        <v>27</v>
      </c>
      <c r="F117" s="8">
        <v>5</v>
      </c>
      <c r="G117" s="8">
        <v>3</v>
      </c>
      <c r="H117" s="8">
        <v>3</v>
      </c>
      <c r="I117" s="32">
        <f>F117*G117*H117</f>
        <v>45</v>
      </c>
    </row>
    <row r="118" spans="1:9" ht="15.75" thickBot="1" x14ac:dyDescent="0.3">
      <c r="A118" s="5">
        <v>2</v>
      </c>
      <c r="B118" s="70" t="s">
        <v>87</v>
      </c>
      <c r="C118" s="4" t="s">
        <v>85</v>
      </c>
      <c r="D118" s="8" t="s">
        <v>71</v>
      </c>
      <c r="E118" s="8" t="s">
        <v>19</v>
      </c>
      <c r="F118" s="8">
        <v>5</v>
      </c>
      <c r="G118" s="8">
        <v>4.5</v>
      </c>
      <c r="H118" s="8">
        <v>3</v>
      </c>
      <c r="I118" s="50">
        <f>F118*G118*H118</f>
        <v>67.5</v>
      </c>
    </row>
    <row r="119" spans="1:9" ht="15.75" thickBot="1" x14ac:dyDescent="0.3">
      <c r="I119" s="39">
        <f>SUM(I117:I118)</f>
        <v>112.5</v>
      </c>
    </row>
    <row r="120" spans="1:9" ht="15.75" thickBot="1" x14ac:dyDescent="0.3"/>
    <row r="121" spans="1:9" x14ac:dyDescent="0.25">
      <c r="A121" s="4">
        <v>1</v>
      </c>
      <c r="B121" s="71" t="s">
        <v>87</v>
      </c>
      <c r="C121" s="4" t="s">
        <v>88</v>
      </c>
      <c r="D121" s="8" t="s">
        <v>71</v>
      </c>
      <c r="E121" s="61" t="s">
        <v>18</v>
      </c>
      <c r="F121" s="8">
        <v>5</v>
      </c>
      <c r="G121" s="8">
        <v>6</v>
      </c>
      <c r="H121" s="8">
        <v>3</v>
      </c>
      <c r="I121" s="72">
        <f>F121*G121*H121</f>
        <v>90</v>
      </c>
    </row>
    <row r="122" spans="1:9" ht="15.75" thickBot="1" x14ac:dyDescent="0.3">
      <c r="I122" s="43">
        <f>SUM(I121:I121)</f>
        <v>90</v>
      </c>
    </row>
    <row r="124" spans="1:9" ht="15.75" thickBot="1" x14ac:dyDescent="0.3">
      <c r="A124" s="4">
        <v>1</v>
      </c>
      <c r="B124" s="71" t="s">
        <v>87</v>
      </c>
      <c r="C124" s="4" t="s">
        <v>89</v>
      </c>
      <c r="D124" s="8" t="s">
        <v>71</v>
      </c>
      <c r="E124" s="8" t="s">
        <v>25</v>
      </c>
      <c r="F124" s="8">
        <v>5</v>
      </c>
      <c r="G124" s="8">
        <v>1.5</v>
      </c>
      <c r="H124" s="8">
        <v>3</v>
      </c>
      <c r="I124" s="8">
        <f>F124*G124*H124</f>
        <v>22.5</v>
      </c>
    </row>
    <row r="125" spans="1:9" ht="15.75" thickBot="1" x14ac:dyDescent="0.3">
      <c r="I125" s="39">
        <f>SUM(I124:I124)</f>
        <v>22.5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opLeftCell="A6" workbookViewId="0">
      <selection activeCell="B66" sqref="B66"/>
    </sheetView>
  </sheetViews>
  <sheetFormatPr defaultRowHeight="15" x14ac:dyDescent="0.25"/>
  <cols>
    <col min="1" max="1" width="4.85546875" customWidth="1"/>
    <col min="2" max="2" width="57.85546875" customWidth="1"/>
    <col min="3" max="3" width="27" customWidth="1"/>
    <col min="4" max="4" width="11.85546875" customWidth="1"/>
    <col min="5" max="5" width="11.140625" customWidth="1"/>
    <col min="6" max="6" width="13" customWidth="1"/>
    <col min="7" max="7" width="10.140625" customWidth="1"/>
    <col min="8" max="8" width="8.5703125" customWidth="1"/>
    <col min="11" max="11" width="10.85546875" customWidth="1"/>
    <col min="12" max="12" width="10.7109375" customWidth="1"/>
  </cols>
  <sheetData>
    <row r="1" spans="1:9" ht="18.75" x14ac:dyDescent="0.3">
      <c r="A1" s="10"/>
      <c r="B1" s="55" t="s">
        <v>184</v>
      </c>
      <c r="C1" s="55"/>
      <c r="D1" s="55"/>
      <c r="E1" s="55"/>
      <c r="F1" s="55"/>
    </row>
    <row r="2" spans="1:9" ht="19.5" thickBot="1" x14ac:dyDescent="0.35">
      <c r="A2" s="10"/>
      <c r="B2" s="94" t="s">
        <v>129</v>
      </c>
      <c r="C2" s="94" t="s">
        <v>167</v>
      </c>
      <c r="D2" s="158" t="s">
        <v>185</v>
      </c>
      <c r="E2" s="94"/>
      <c r="F2" s="94"/>
    </row>
    <row r="3" spans="1:9" ht="18.75" x14ac:dyDescent="0.3">
      <c r="A3" s="161" t="s">
        <v>0</v>
      </c>
      <c r="B3" s="159" t="s">
        <v>131</v>
      </c>
      <c r="C3" s="2" t="s">
        <v>12</v>
      </c>
      <c r="D3" s="2" t="s">
        <v>168</v>
      </c>
      <c r="E3" s="2" t="s">
        <v>170</v>
      </c>
      <c r="F3" s="2" t="s">
        <v>8</v>
      </c>
      <c r="G3" s="2" t="s">
        <v>1</v>
      </c>
      <c r="H3" s="2" t="s">
        <v>2</v>
      </c>
      <c r="I3" s="89" t="s">
        <v>3</v>
      </c>
    </row>
    <row r="4" spans="1:9" ht="19.5" thickBot="1" x14ac:dyDescent="0.35">
      <c r="A4" s="162"/>
      <c r="B4" s="160"/>
      <c r="C4" s="3" t="s">
        <v>4</v>
      </c>
      <c r="D4" s="3" t="s">
        <v>169</v>
      </c>
      <c r="E4" s="3" t="s">
        <v>171</v>
      </c>
      <c r="F4" s="3" t="s">
        <v>5</v>
      </c>
      <c r="G4" s="3" t="s">
        <v>6</v>
      </c>
      <c r="H4" s="3" t="s">
        <v>7</v>
      </c>
      <c r="I4" s="90" t="s">
        <v>1</v>
      </c>
    </row>
    <row r="5" spans="1:9" ht="15.75" thickBot="1" x14ac:dyDescent="0.3"/>
    <row r="6" spans="1:9" ht="19.5" thickBot="1" x14ac:dyDescent="0.35">
      <c r="B6" s="171" t="s">
        <v>186</v>
      </c>
    </row>
    <row r="7" spans="1:9" x14ac:dyDescent="0.25">
      <c r="A7" s="5">
        <v>1</v>
      </c>
      <c r="B7" s="169" t="s">
        <v>174</v>
      </c>
      <c r="C7" s="8" t="s">
        <v>18</v>
      </c>
      <c r="D7" s="8" t="s">
        <v>175</v>
      </c>
      <c r="E7" s="8">
        <v>39</v>
      </c>
      <c r="F7" s="8">
        <v>6</v>
      </c>
      <c r="G7" s="8">
        <v>7</v>
      </c>
      <c r="H7" s="8">
        <v>1.5</v>
      </c>
      <c r="I7" s="8">
        <f t="shared" ref="I7:I14" si="0">F7*G7*H7</f>
        <v>63</v>
      </c>
    </row>
    <row r="8" spans="1:9" x14ac:dyDescent="0.25">
      <c r="A8" s="5">
        <v>2</v>
      </c>
      <c r="B8" s="163"/>
      <c r="C8" s="8"/>
      <c r="D8" s="8"/>
      <c r="E8" s="8"/>
      <c r="F8" s="8"/>
      <c r="G8" s="8"/>
      <c r="H8" s="8"/>
      <c r="I8" s="8">
        <f t="shared" si="0"/>
        <v>0</v>
      </c>
    </row>
    <row r="9" spans="1:9" x14ac:dyDescent="0.25">
      <c r="A9" s="5">
        <v>3</v>
      </c>
      <c r="B9" s="164"/>
      <c r="C9" s="8"/>
      <c r="D9" s="8"/>
      <c r="E9" s="8"/>
      <c r="F9" s="8"/>
      <c r="G9" s="8"/>
      <c r="H9" s="62"/>
      <c r="I9" s="63">
        <f t="shared" si="0"/>
        <v>0</v>
      </c>
    </row>
    <row r="10" spans="1:9" x14ac:dyDescent="0.25">
      <c r="A10" s="5">
        <v>4</v>
      </c>
      <c r="B10" s="70"/>
      <c r="C10" s="60"/>
      <c r="D10" s="8"/>
      <c r="E10" s="8"/>
      <c r="F10" s="8"/>
      <c r="G10" s="8"/>
      <c r="H10" s="62"/>
      <c r="I10" s="63">
        <f t="shared" si="0"/>
        <v>0</v>
      </c>
    </row>
    <row r="11" spans="1:9" x14ac:dyDescent="0.25">
      <c r="A11" s="5">
        <v>5</v>
      </c>
      <c r="B11" s="70"/>
      <c r="C11" s="60"/>
      <c r="D11" s="8"/>
      <c r="E11" s="8"/>
      <c r="F11" s="8"/>
      <c r="G11" s="8"/>
      <c r="H11" s="62"/>
      <c r="I11" s="63">
        <f t="shared" si="0"/>
        <v>0</v>
      </c>
    </row>
    <row r="12" spans="1:9" x14ac:dyDescent="0.25">
      <c r="A12" s="5">
        <v>6</v>
      </c>
      <c r="B12" s="6"/>
      <c r="C12" s="60"/>
      <c r="D12" s="8"/>
      <c r="E12" s="8"/>
      <c r="F12" s="8"/>
      <c r="G12" s="8"/>
      <c r="H12" s="62"/>
      <c r="I12" s="63">
        <f t="shared" si="0"/>
        <v>0</v>
      </c>
    </row>
    <row r="13" spans="1:9" ht="15.75" thickBot="1" x14ac:dyDescent="0.3">
      <c r="A13" s="5">
        <v>7</v>
      </c>
      <c r="B13" s="70"/>
      <c r="C13" s="60"/>
      <c r="D13" s="8"/>
      <c r="E13" s="8"/>
      <c r="F13" s="65"/>
      <c r="G13" s="65"/>
      <c r="H13" s="66"/>
      <c r="I13" s="63">
        <f t="shared" si="0"/>
        <v>0</v>
      </c>
    </row>
    <row r="14" spans="1:9" ht="15.75" thickBot="1" x14ac:dyDescent="0.3">
      <c r="A14" s="5">
        <v>8</v>
      </c>
      <c r="B14" s="70"/>
      <c r="C14" s="60"/>
      <c r="D14" s="8"/>
      <c r="E14" s="8"/>
      <c r="F14" s="65"/>
      <c r="G14" s="65"/>
      <c r="H14" s="66"/>
      <c r="I14" s="67">
        <f t="shared" si="0"/>
        <v>0</v>
      </c>
    </row>
    <row r="15" spans="1:9" ht="15.75" thickBot="1" x14ac:dyDescent="0.3">
      <c r="I15" s="56">
        <f>SUM(I7:I14)</f>
        <v>63</v>
      </c>
    </row>
    <row r="16" spans="1:9" ht="19.5" thickBot="1" x14ac:dyDescent="0.35">
      <c r="B16" s="170" t="s">
        <v>187</v>
      </c>
    </row>
    <row r="17" spans="1:9" x14ac:dyDescent="0.25">
      <c r="A17" s="5">
        <v>1</v>
      </c>
      <c r="B17" s="169" t="s">
        <v>174</v>
      </c>
      <c r="C17" s="8" t="s">
        <v>19</v>
      </c>
      <c r="D17" s="8" t="s">
        <v>175</v>
      </c>
      <c r="E17" s="8">
        <v>39</v>
      </c>
      <c r="F17" s="8">
        <v>6</v>
      </c>
      <c r="G17" s="8">
        <v>5.5</v>
      </c>
      <c r="H17" s="8">
        <v>1.5</v>
      </c>
      <c r="I17" s="8">
        <f>F17*G17*H17</f>
        <v>49.5</v>
      </c>
    </row>
    <row r="18" spans="1:9" x14ac:dyDescent="0.25">
      <c r="A18" s="5">
        <v>2</v>
      </c>
      <c r="B18" s="163"/>
      <c r="C18" s="8"/>
      <c r="D18" s="8"/>
      <c r="E18" s="8"/>
      <c r="F18" s="8"/>
      <c r="G18" s="8"/>
      <c r="H18" s="8"/>
      <c r="I18" s="8">
        <f>F18*G18*H18</f>
        <v>0</v>
      </c>
    </row>
    <row r="19" spans="1:9" x14ac:dyDescent="0.25">
      <c r="A19" s="5">
        <v>3</v>
      </c>
      <c r="B19" s="164"/>
      <c r="C19" s="8"/>
      <c r="D19" s="8"/>
      <c r="E19" s="8"/>
      <c r="F19" s="8"/>
      <c r="G19" s="8"/>
      <c r="H19" s="62"/>
      <c r="I19" s="8">
        <f>F19*G19*H19</f>
        <v>0</v>
      </c>
    </row>
    <row r="20" spans="1:9" x14ac:dyDescent="0.25">
      <c r="A20" s="5">
        <v>4</v>
      </c>
      <c r="B20" s="70"/>
      <c r="C20" s="60"/>
      <c r="D20" s="8"/>
      <c r="E20" s="8"/>
      <c r="F20" s="8"/>
      <c r="G20" s="8"/>
      <c r="H20" s="8"/>
      <c r="I20" s="8">
        <f>F20*G20*H20</f>
        <v>0</v>
      </c>
    </row>
    <row r="21" spans="1:9" x14ac:dyDescent="0.25">
      <c r="A21" s="5">
        <v>5</v>
      </c>
      <c r="B21" s="70"/>
      <c r="C21" s="60"/>
      <c r="D21" s="8"/>
      <c r="E21" s="8"/>
      <c r="F21" s="68"/>
      <c r="G21" s="68"/>
      <c r="H21" s="166"/>
      <c r="I21" s="8">
        <f t="shared" ref="I21:I24" si="1">F21*G21*H21</f>
        <v>0</v>
      </c>
    </row>
    <row r="22" spans="1:9" x14ac:dyDescent="0.25">
      <c r="A22" s="5">
        <v>6</v>
      </c>
      <c r="B22" s="70"/>
      <c r="C22" s="60"/>
      <c r="D22" s="8"/>
      <c r="E22" s="8"/>
      <c r="F22" s="68"/>
      <c r="G22" s="68"/>
      <c r="H22" s="166"/>
      <c r="I22" s="8">
        <f t="shared" si="1"/>
        <v>0</v>
      </c>
    </row>
    <row r="23" spans="1:9" x14ac:dyDescent="0.25">
      <c r="A23" s="5">
        <v>7</v>
      </c>
      <c r="B23" s="70"/>
      <c r="C23" s="60"/>
      <c r="D23" s="8"/>
      <c r="E23" s="8"/>
      <c r="F23" s="68"/>
      <c r="G23" s="68"/>
      <c r="H23" s="166"/>
      <c r="I23" s="8">
        <f t="shared" si="1"/>
        <v>0</v>
      </c>
    </row>
    <row r="24" spans="1:9" ht="15.75" thickBot="1" x14ac:dyDescent="0.3">
      <c r="A24" s="5">
        <v>8</v>
      </c>
      <c r="B24" s="70"/>
      <c r="C24" s="60"/>
      <c r="D24" s="8"/>
      <c r="E24" s="8"/>
      <c r="F24" s="65"/>
      <c r="G24" s="65"/>
      <c r="H24" s="66"/>
      <c r="I24" s="8">
        <f t="shared" si="1"/>
        <v>0</v>
      </c>
    </row>
    <row r="25" spans="1:9" ht="15.75" thickBot="1" x14ac:dyDescent="0.3">
      <c r="I25" s="39">
        <f>SUM(I17:I24)</f>
        <v>49.5</v>
      </c>
    </row>
    <row r="26" spans="1:9" ht="19.5" thickBot="1" x14ac:dyDescent="0.35">
      <c r="B26" s="170" t="s">
        <v>188</v>
      </c>
    </row>
    <row r="27" spans="1:9" x14ac:dyDescent="0.25">
      <c r="A27" s="5">
        <v>1</v>
      </c>
      <c r="B27" s="169" t="s">
        <v>174</v>
      </c>
      <c r="C27" s="8" t="s">
        <v>19</v>
      </c>
      <c r="D27" s="8" t="s">
        <v>175</v>
      </c>
      <c r="E27" s="8">
        <v>55</v>
      </c>
      <c r="F27" s="8">
        <v>6</v>
      </c>
      <c r="G27" s="8">
        <v>5.5</v>
      </c>
      <c r="H27" s="8">
        <v>1.5</v>
      </c>
      <c r="I27" s="8">
        <f t="shared" ref="I27" si="2">F27*G27*H27</f>
        <v>49.5</v>
      </c>
    </row>
    <row r="28" spans="1:9" x14ac:dyDescent="0.25">
      <c r="A28" s="5">
        <v>2</v>
      </c>
      <c r="B28" s="163"/>
      <c r="C28" s="8"/>
      <c r="D28" s="8"/>
      <c r="E28" s="8"/>
      <c r="F28" s="8"/>
      <c r="G28" s="8"/>
      <c r="H28" s="8"/>
      <c r="I28" s="8">
        <f>F28*G28*H28</f>
        <v>0</v>
      </c>
    </row>
    <row r="29" spans="1:9" x14ac:dyDescent="0.25">
      <c r="A29" s="5">
        <v>3</v>
      </c>
      <c r="B29" s="164"/>
      <c r="C29" s="8"/>
      <c r="D29" s="8"/>
      <c r="E29" s="8"/>
      <c r="F29" s="8"/>
      <c r="G29" s="8"/>
      <c r="H29" s="62"/>
      <c r="I29" s="8">
        <f>F29*G29*H29</f>
        <v>0</v>
      </c>
    </row>
    <row r="30" spans="1:9" x14ac:dyDescent="0.25">
      <c r="A30" s="5">
        <v>4</v>
      </c>
      <c r="B30" s="70"/>
      <c r="C30" s="60"/>
      <c r="D30" s="8"/>
      <c r="E30" s="8"/>
      <c r="F30" s="8"/>
      <c r="G30" s="8"/>
      <c r="H30" s="8"/>
      <c r="I30" s="68">
        <f>F30*G30*H30</f>
        <v>0</v>
      </c>
    </row>
    <row r="31" spans="1:9" x14ac:dyDescent="0.25">
      <c r="A31" s="5">
        <v>5</v>
      </c>
      <c r="B31" s="70"/>
      <c r="C31" s="60"/>
      <c r="D31" s="8"/>
      <c r="E31" s="8"/>
      <c r="F31" s="8"/>
      <c r="G31" s="8"/>
      <c r="H31" s="8"/>
      <c r="I31" s="68">
        <f t="shared" ref="I31:I34" si="3">F31*G31*H31</f>
        <v>0</v>
      </c>
    </row>
    <row r="32" spans="1:9" x14ac:dyDescent="0.25">
      <c r="A32" s="5">
        <v>6</v>
      </c>
      <c r="B32" s="70"/>
      <c r="C32" s="60"/>
      <c r="D32" s="8"/>
      <c r="E32" s="8"/>
      <c r="F32" s="8"/>
      <c r="G32" s="8"/>
      <c r="H32" s="8"/>
      <c r="I32" s="68">
        <f t="shared" si="3"/>
        <v>0</v>
      </c>
    </row>
    <row r="33" spans="1:9" x14ac:dyDescent="0.25">
      <c r="A33" s="5">
        <v>7</v>
      </c>
      <c r="B33" s="70"/>
      <c r="C33" s="60"/>
      <c r="D33" s="8"/>
      <c r="E33" s="8"/>
      <c r="F33" s="8"/>
      <c r="G33" s="8"/>
      <c r="H33" s="8"/>
      <c r="I33" s="68">
        <f t="shared" si="3"/>
        <v>0</v>
      </c>
    </row>
    <row r="34" spans="1:9" ht="15.75" thickBot="1" x14ac:dyDescent="0.3">
      <c r="A34" s="5">
        <v>8</v>
      </c>
      <c r="B34" s="70"/>
      <c r="C34" s="60"/>
      <c r="D34" s="8"/>
      <c r="E34" s="8"/>
      <c r="F34" s="8"/>
      <c r="G34" s="8"/>
      <c r="H34" s="8"/>
      <c r="I34" s="68">
        <f t="shared" si="3"/>
        <v>0</v>
      </c>
    </row>
    <row r="35" spans="1:9" ht="15.75" thickBot="1" x14ac:dyDescent="0.3">
      <c r="I35" s="39">
        <f>SUM(I27:I34)</f>
        <v>49.5</v>
      </c>
    </row>
    <row r="36" spans="1:9" ht="19.5" thickBot="1" x14ac:dyDescent="0.35">
      <c r="B36" s="170" t="s">
        <v>189</v>
      </c>
    </row>
    <row r="37" spans="1:9" x14ac:dyDescent="0.25">
      <c r="A37" s="5">
        <v>1</v>
      </c>
      <c r="B37" s="169" t="s">
        <v>174</v>
      </c>
      <c r="C37" s="8" t="s">
        <v>25</v>
      </c>
      <c r="D37" s="8" t="s">
        <v>175</v>
      </c>
      <c r="E37" s="8">
        <v>33</v>
      </c>
      <c r="F37" s="8">
        <v>6</v>
      </c>
      <c r="G37" s="8">
        <v>3.5</v>
      </c>
      <c r="H37" s="8">
        <v>1.5</v>
      </c>
      <c r="I37" s="8">
        <f t="shared" ref="I37" si="4">F37*G37*H37</f>
        <v>31.5</v>
      </c>
    </row>
    <row r="38" spans="1:9" x14ac:dyDescent="0.25">
      <c r="A38" s="5">
        <v>2</v>
      </c>
      <c r="B38" s="163"/>
      <c r="C38" s="8"/>
      <c r="D38" s="8"/>
      <c r="E38" s="8"/>
      <c r="F38" s="8"/>
      <c r="G38" s="8"/>
      <c r="H38" s="8"/>
      <c r="I38" s="8">
        <f>F38*G38*H38</f>
        <v>0</v>
      </c>
    </row>
    <row r="39" spans="1:9" x14ac:dyDescent="0.25">
      <c r="A39" s="5">
        <v>3</v>
      </c>
      <c r="B39" s="164"/>
      <c r="C39" s="8"/>
      <c r="D39" s="8"/>
      <c r="E39" s="8"/>
      <c r="F39" s="8"/>
      <c r="G39" s="8"/>
      <c r="H39" s="62"/>
      <c r="I39" s="8">
        <f>F39*G39*H39</f>
        <v>0</v>
      </c>
    </row>
    <row r="40" spans="1:9" x14ac:dyDescent="0.25">
      <c r="A40" s="5">
        <v>4</v>
      </c>
      <c r="B40" s="70"/>
      <c r="C40" s="60"/>
      <c r="D40" s="8"/>
      <c r="E40" s="8"/>
      <c r="F40" s="8"/>
      <c r="G40" s="8"/>
      <c r="H40" s="8"/>
      <c r="I40" s="68">
        <f>F40*G40*H40</f>
        <v>0</v>
      </c>
    </row>
    <row r="41" spans="1:9" x14ac:dyDescent="0.25">
      <c r="A41" s="5">
        <v>5</v>
      </c>
      <c r="B41" s="70"/>
      <c r="C41" s="60"/>
      <c r="D41" s="8"/>
      <c r="E41" s="8"/>
      <c r="F41" s="8"/>
      <c r="G41" s="8"/>
      <c r="H41" s="8"/>
      <c r="I41" s="68">
        <f t="shared" ref="I41:I44" si="5">F41*G41*H41</f>
        <v>0</v>
      </c>
    </row>
    <row r="42" spans="1:9" x14ac:dyDescent="0.25">
      <c r="A42" s="5">
        <v>6</v>
      </c>
      <c r="B42" s="70"/>
      <c r="C42" s="60"/>
      <c r="D42" s="8"/>
      <c r="E42" s="8"/>
      <c r="F42" s="8"/>
      <c r="G42" s="8"/>
      <c r="H42" s="8"/>
      <c r="I42" s="68">
        <f t="shared" si="5"/>
        <v>0</v>
      </c>
    </row>
    <row r="43" spans="1:9" x14ac:dyDescent="0.25">
      <c r="A43" s="5">
        <v>7</v>
      </c>
      <c r="B43" s="70"/>
      <c r="C43" s="60"/>
      <c r="D43" s="8"/>
      <c r="E43" s="8"/>
      <c r="F43" s="8"/>
      <c r="G43" s="8"/>
      <c r="H43" s="8"/>
      <c r="I43" s="68">
        <f t="shared" si="5"/>
        <v>0</v>
      </c>
    </row>
    <row r="44" spans="1:9" ht="15.75" thickBot="1" x14ac:dyDescent="0.3">
      <c r="A44" s="5">
        <v>8</v>
      </c>
      <c r="B44" s="70"/>
      <c r="C44" s="60"/>
      <c r="D44" s="8"/>
      <c r="E44" s="8"/>
      <c r="F44" s="8"/>
      <c r="G44" s="8"/>
      <c r="H44" s="8"/>
      <c r="I44" s="68">
        <f t="shared" si="5"/>
        <v>0</v>
      </c>
    </row>
    <row r="45" spans="1:9" ht="15.75" thickBot="1" x14ac:dyDescent="0.3">
      <c r="I45" s="39">
        <f>SUM(I37:I44)</f>
        <v>31.5</v>
      </c>
    </row>
    <row r="46" spans="1:9" ht="19.5" thickBot="1" x14ac:dyDescent="0.35">
      <c r="B46" s="170" t="s">
        <v>192</v>
      </c>
    </row>
    <row r="47" spans="1:9" x14ac:dyDescent="0.25">
      <c r="A47" s="5">
        <v>1</v>
      </c>
      <c r="B47" t="s">
        <v>190</v>
      </c>
      <c r="C47" s="8">
        <v>1</v>
      </c>
      <c r="D47" s="8" t="s">
        <v>191</v>
      </c>
      <c r="E47" s="8">
        <v>27</v>
      </c>
      <c r="F47" s="8">
        <v>2</v>
      </c>
      <c r="G47" s="8">
        <v>9</v>
      </c>
      <c r="H47" s="8">
        <v>1.5</v>
      </c>
      <c r="I47" s="8">
        <f t="shared" ref="I47" si="6">F47*G47*H47</f>
        <v>27</v>
      </c>
    </row>
    <row r="48" spans="1:9" x14ac:dyDescent="0.25">
      <c r="A48" s="5">
        <v>2</v>
      </c>
      <c r="B48" s="163"/>
      <c r="C48" s="8"/>
      <c r="D48" s="8"/>
      <c r="E48" s="8"/>
      <c r="F48" s="8"/>
      <c r="G48" s="8"/>
      <c r="H48" s="8"/>
      <c r="I48" s="8">
        <f>F48*G48*H48</f>
        <v>0</v>
      </c>
    </row>
    <row r="49" spans="1:9" x14ac:dyDescent="0.25">
      <c r="A49" s="5">
        <v>3</v>
      </c>
      <c r="B49" s="164"/>
      <c r="C49" s="8"/>
      <c r="D49" s="8"/>
      <c r="E49" s="8"/>
      <c r="F49" s="8"/>
      <c r="G49" s="8"/>
      <c r="H49" s="62"/>
      <c r="I49" s="8">
        <f>F49*G49*H49</f>
        <v>0</v>
      </c>
    </row>
    <row r="50" spans="1:9" x14ac:dyDescent="0.25">
      <c r="A50" s="5">
        <v>4</v>
      </c>
      <c r="B50" s="70"/>
      <c r="C50" s="60"/>
      <c r="D50" s="8"/>
      <c r="E50" s="8"/>
      <c r="F50" s="8"/>
      <c r="G50" s="8"/>
      <c r="H50" s="8"/>
      <c r="I50" s="68">
        <f>F50*G50*H50</f>
        <v>0</v>
      </c>
    </row>
    <row r="51" spans="1:9" x14ac:dyDescent="0.25">
      <c r="A51" s="5">
        <v>5</v>
      </c>
      <c r="B51" s="70"/>
      <c r="C51" s="60"/>
      <c r="D51" s="8"/>
      <c r="E51" s="8"/>
      <c r="F51" s="8"/>
      <c r="G51" s="8"/>
      <c r="H51" s="8"/>
      <c r="I51" s="68">
        <f t="shared" ref="I51:I54" si="7">F51*G51*H51</f>
        <v>0</v>
      </c>
    </row>
    <row r="52" spans="1:9" x14ac:dyDescent="0.25">
      <c r="A52" s="5">
        <v>6</v>
      </c>
      <c r="B52" s="70"/>
      <c r="C52" s="60"/>
      <c r="D52" s="8"/>
      <c r="E52" s="8"/>
      <c r="F52" s="8"/>
      <c r="G52" s="8"/>
      <c r="H52" s="8"/>
      <c r="I52" s="68">
        <f t="shared" si="7"/>
        <v>0</v>
      </c>
    </row>
    <row r="53" spans="1:9" x14ac:dyDescent="0.25">
      <c r="A53" s="5">
        <v>7</v>
      </c>
      <c r="B53" s="70"/>
      <c r="C53" s="60"/>
      <c r="D53" s="8"/>
      <c r="E53" s="8"/>
      <c r="F53" s="8"/>
      <c r="G53" s="8"/>
      <c r="H53" s="8"/>
      <c r="I53" s="68">
        <f t="shared" si="7"/>
        <v>0</v>
      </c>
    </row>
    <row r="54" spans="1:9" ht="15.75" thickBot="1" x14ac:dyDescent="0.3">
      <c r="A54" s="5">
        <v>8</v>
      </c>
      <c r="B54" s="70"/>
      <c r="C54" s="60"/>
      <c r="D54" s="8"/>
      <c r="E54" s="8"/>
      <c r="F54" s="8"/>
      <c r="G54" s="8"/>
      <c r="H54" s="8"/>
      <c r="I54" s="68">
        <f t="shared" si="7"/>
        <v>0</v>
      </c>
    </row>
    <row r="55" spans="1:9" ht="15.75" thickBot="1" x14ac:dyDescent="0.3">
      <c r="I55" s="39">
        <f>SUM(I47:I54)</f>
        <v>27</v>
      </c>
    </row>
    <row r="56" spans="1:9" ht="19.5" thickBot="1" x14ac:dyDescent="0.35">
      <c r="B56" s="170" t="s">
        <v>205</v>
      </c>
    </row>
    <row r="57" spans="1:9" x14ac:dyDescent="0.25">
      <c r="A57" s="5">
        <v>1</v>
      </c>
      <c r="B57" t="s">
        <v>190</v>
      </c>
      <c r="C57" s="8">
        <v>1</v>
      </c>
      <c r="D57" s="8" t="s">
        <v>191</v>
      </c>
      <c r="E57" s="8">
        <v>37</v>
      </c>
      <c r="F57" s="8">
        <v>2</v>
      </c>
      <c r="G57" s="8">
        <v>9</v>
      </c>
      <c r="H57" s="8">
        <v>1.5</v>
      </c>
      <c r="I57" s="8">
        <f t="shared" ref="I57" si="8">F57*G57*H57</f>
        <v>27</v>
      </c>
    </row>
    <row r="58" spans="1:9" x14ac:dyDescent="0.25">
      <c r="A58" s="5">
        <v>2</v>
      </c>
      <c r="B58" s="163"/>
      <c r="C58" s="8"/>
      <c r="D58" s="8"/>
      <c r="E58" s="8"/>
      <c r="F58" s="8"/>
      <c r="G58" s="8"/>
      <c r="H58" s="8"/>
      <c r="I58" s="8">
        <f>F58*G58*H58</f>
        <v>0</v>
      </c>
    </row>
    <row r="59" spans="1:9" x14ac:dyDescent="0.25">
      <c r="A59" s="5">
        <v>3</v>
      </c>
      <c r="B59" s="164"/>
      <c r="C59" s="8"/>
      <c r="D59" s="8"/>
      <c r="E59" s="8"/>
      <c r="F59" s="8"/>
      <c r="G59" s="8"/>
      <c r="H59" s="62"/>
      <c r="I59" s="8">
        <f>F59*G59*H59</f>
        <v>0</v>
      </c>
    </row>
    <row r="60" spans="1:9" x14ac:dyDescent="0.25">
      <c r="A60" s="5">
        <v>4</v>
      </c>
      <c r="B60" s="70"/>
      <c r="C60" s="60"/>
      <c r="D60" s="8"/>
      <c r="E60" s="8"/>
      <c r="F60" s="8"/>
      <c r="G60" s="8"/>
      <c r="H60" s="8"/>
      <c r="I60" s="68">
        <f>F60*G60*H60</f>
        <v>0</v>
      </c>
    </row>
    <row r="61" spans="1:9" x14ac:dyDescent="0.25">
      <c r="A61" s="5">
        <v>5</v>
      </c>
      <c r="B61" s="70"/>
      <c r="C61" s="60"/>
      <c r="D61" s="8"/>
      <c r="E61" s="8"/>
      <c r="F61" s="8"/>
      <c r="G61" s="8"/>
      <c r="H61" s="8"/>
      <c r="I61" s="68">
        <f t="shared" ref="I61:I64" si="9">F61*G61*H61</f>
        <v>0</v>
      </c>
    </row>
    <row r="62" spans="1:9" x14ac:dyDescent="0.25">
      <c r="A62" s="5">
        <v>6</v>
      </c>
      <c r="B62" s="70"/>
      <c r="C62" s="60"/>
      <c r="D62" s="8"/>
      <c r="E62" s="8"/>
      <c r="F62" s="8"/>
      <c r="G62" s="8"/>
      <c r="H62" s="8"/>
      <c r="I62" s="68">
        <f t="shared" si="9"/>
        <v>0</v>
      </c>
    </row>
    <row r="63" spans="1:9" x14ac:dyDescent="0.25">
      <c r="A63" s="5">
        <v>7</v>
      </c>
      <c r="B63" s="70"/>
      <c r="C63" s="60"/>
      <c r="D63" s="8"/>
      <c r="E63" s="8"/>
      <c r="F63" s="8"/>
      <c r="G63" s="8"/>
      <c r="H63" s="8"/>
      <c r="I63" s="68">
        <f t="shared" si="9"/>
        <v>0</v>
      </c>
    </row>
    <row r="64" spans="1:9" ht="15.75" thickBot="1" x14ac:dyDescent="0.3">
      <c r="A64" s="5">
        <v>8</v>
      </c>
      <c r="B64" s="70"/>
      <c r="C64" s="60"/>
      <c r="D64" s="8"/>
      <c r="E64" s="8"/>
      <c r="F64" s="8"/>
      <c r="G64" s="8"/>
      <c r="H64" s="8"/>
      <c r="I64" s="68">
        <f t="shared" si="9"/>
        <v>0</v>
      </c>
    </row>
    <row r="65" spans="1:9" ht="15.75" thickBot="1" x14ac:dyDescent="0.3">
      <c r="I65" s="39">
        <f>SUM(I57:I64)</f>
        <v>27</v>
      </c>
    </row>
    <row r="66" spans="1:9" ht="19.5" thickBot="1" x14ac:dyDescent="0.35">
      <c r="B66" s="170" t="s">
        <v>195</v>
      </c>
    </row>
    <row r="67" spans="1:9" x14ac:dyDescent="0.25">
      <c r="A67" s="5">
        <v>1</v>
      </c>
      <c r="B67" t="s">
        <v>190</v>
      </c>
      <c r="C67" s="8">
        <v>1</v>
      </c>
      <c r="D67" s="8" t="s">
        <v>191</v>
      </c>
      <c r="E67" s="8">
        <v>37</v>
      </c>
      <c r="F67" s="8">
        <v>2</v>
      </c>
      <c r="G67" s="8">
        <v>9</v>
      </c>
      <c r="H67" s="8">
        <v>1.5</v>
      </c>
      <c r="I67" s="8">
        <f t="shared" ref="I67" si="10">F67*G67*H67</f>
        <v>27</v>
      </c>
    </row>
    <row r="68" spans="1:9" x14ac:dyDescent="0.25">
      <c r="A68" s="5">
        <v>2</v>
      </c>
      <c r="B68" s="163"/>
      <c r="C68" s="8"/>
      <c r="D68" s="8"/>
      <c r="E68" s="8"/>
      <c r="F68" s="8"/>
      <c r="G68" s="8"/>
      <c r="H68" s="8"/>
      <c r="I68" s="8">
        <f>F68*G68*H68</f>
        <v>0</v>
      </c>
    </row>
    <row r="69" spans="1:9" x14ac:dyDescent="0.25">
      <c r="A69" s="5">
        <v>3</v>
      </c>
      <c r="B69" s="164"/>
      <c r="C69" s="8"/>
      <c r="D69" s="8"/>
      <c r="E69" s="8"/>
      <c r="F69" s="8"/>
      <c r="G69" s="8"/>
      <c r="H69" s="62"/>
      <c r="I69" s="8">
        <f>F69*G69*H69</f>
        <v>0</v>
      </c>
    </row>
    <row r="70" spans="1:9" x14ac:dyDescent="0.25">
      <c r="A70" s="5">
        <v>4</v>
      </c>
      <c r="B70" s="70"/>
      <c r="C70" s="60"/>
      <c r="D70" s="8"/>
      <c r="E70" s="8"/>
      <c r="F70" s="8"/>
      <c r="G70" s="8"/>
      <c r="H70" s="8"/>
      <c r="I70" s="68">
        <f>F70*G70*H70</f>
        <v>0</v>
      </c>
    </row>
    <row r="71" spans="1:9" x14ac:dyDescent="0.25">
      <c r="A71" s="5">
        <v>5</v>
      </c>
      <c r="B71" s="70"/>
      <c r="C71" s="60"/>
      <c r="D71" s="8"/>
      <c r="E71" s="8"/>
      <c r="F71" s="8"/>
      <c r="G71" s="8"/>
      <c r="H71" s="8"/>
      <c r="I71" s="68">
        <f t="shared" ref="I71:I74" si="11">F71*G71*H71</f>
        <v>0</v>
      </c>
    </row>
    <row r="72" spans="1:9" x14ac:dyDescent="0.25">
      <c r="A72" s="5">
        <v>6</v>
      </c>
      <c r="B72" s="70"/>
      <c r="C72" s="60"/>
      <c r="D72" s="8"/>
      <c r="E72" s="8"/>
      <c r="F72" s="8"/>
      <c r="G72" s="8"/>
      <c r="H72" s="8"/>
      <c r="I72" s="68">
        <f t="shared" si="11"/>
        <v>0</v>
      </c>
    </row>
    <row r="73" spans="1:9" x14ac:dyDescent="0.25">
      <c r="A73" s="5">
        <v>7</v>
      </c>
      <c r="B73" s="70"/>
      <c r="C73" s="60"/>
      <c r="D73" s="8"/>
      <c r="E73" s="8"/>
      <c r="F73" s="8"/>
      <c r="G73" s="8"/>
      <c r="H73" s="8"/>
      <c r="I73" s="68">
        <f t="shared" si="11"/>
        <v>0</v>
      </c>
    </row>
    <row r="74" spans="1:9" ht="15.75" thickBot="1" x14ac:dyDescent="0.3">
      <c r="A74" s="5">
        <v>8</v>
      </c>
      <c r="B74" s="70"/>
      <c r="C74" s="60"/>
      <c r="D74" s="8"/>
      <c r="E74" s="8"/>
      <c r="F74" s="8"/>
      <c r="G74" s="8"/>
      <c r="H74" s="8"/>
      <c r="I74" s="68">
        <f t="shared" si="11"/>
        <v>0</v>
      </c>
    </row>
    <row r="75" spans="1:9" ht="15.75" thickBot="1" x14ac:dyDescent="0.3">
      <c r="I75" s="39">
        <f>SUM(I67:I74)</f>
        <v>27</v>
      </c>
    </row>
    <row r="76" spans="1:9" ht="19.5" thickBot="1" x14ac:dyDescent="0.35">
      <c r="B76" s="170" t="s">
        <v>194</v>
      </c>
    </row>
    <row r="77" spans="1:9" x14ac:dyDescent="0.25">
      <c r="A77" s="5">
        <v>1</v>
      </c>
      <c r="B77" t="s">
        <v>190</v>
      </c>
      <c r="C77" s="8">
        <v>2</v>
      </c>
      <c r="D77" s="8" t="s">
        <v>191</v>
      </c>
      <c r="E77" s="8">
        <v>32</v>
      </c>
      <c r="F77" s="8">
        <v>2</v>
      </c>
      <c r="G77" s="8">
        <v>7</v>
      </c>
      <c r="H77" s="8">
        <v>1.5</v>
      </c>
      <c r="I77" s="8">
        <f t="shared" ref="I77" si="12">F77*G77*H77</f>
        <v>21</v>
      </c>
    </row>
    <row r="78" spans="1:9" x14ac:dyDescent="0.25">
      <c r="A78" s="5">
        <v>2</v>
      </c>
      <c r="B78" s="163"/>
      <c r="C78" s="8"/>
      <c r="D78" s="8"/>
      <c r="E78" s="8"/>
      <c r="F78" s="8"/>
      <c r="G78" s="8"/>
      <c r="H78" s="8"/>
      <c r="I78" s="8">
        <f>F78*G78*H78</f>
        <v>0</v>
      </c>
    </row>
    <row r="79" spans="1:9" x14ac:dyDescent="0.25">
      <c r="A79" s="5">
        <v>3</v>
      </c>
      <c r="B79" s="164"/>
      <c r="C79" s="8"/>
      <c r="D79" s="8"/>
      <c r="E79" s="8"/>
      <c r="F79" s="8"/>
      <c r="G79" s="8"/>
      <c r="H79" s="62"/>
      <c r="I79" s="8">
        <f>F79*G79*H79</f>
        <v>0</v>
      </c>
    </row>
    <row r="80" spans="1:9" x14ac:dyDescent="0.25">
      <c r="A80" s="5">
        <v>4</v>
      </c>
      <c r="B80" s="70"/>
      <c r="C80" s="60"/>
      <c r="D80" s="8"/>
      <c r="E80" s="8"/>
      <c r="F80" s="8"/>
      <c r="G80" s="8"/>
      <c r="H80" s="8"/>
      <c r="I80" s="68">
        <f>F80*G80*H80</f>
        <v>0</v>
      </c>
    </row>
    <row r="81" spans="1:9" x14ac:dyDescent="0.25">
      <c r="A81" s="5">
        <v>5</v>
      </c>
      <c r="B81" s="70"/>
      <c r="C81" s="60"/>
      <c r="D81" s="8"/>
      <c r="E81" s="8"/>
      <c r="F81" s="8"/>
      <c r="G81" s="8"/>
      <c r="H81" s="8"/>
      <c r="I81" s="68">
        <f t="shared" ref="I81:I84" si="13">F81*G81*H81</f>
        <v>0</v>
      </c>
    </row>
    <row r="82" spans="1:9" x14ac:dyDescent="0.25">
      <c r="A82" s="5">
        <v>6</v>
      </c>
      <c r="B82" s="70"/>
      <c r="C82" s="60"/>
      <c r="D82" s="8"/>
      <c r="E82" s="8"/>
      <c r="F82" s="8"/>
      <c r="G82" s="8"/>
      <c r="H82" s="8"/>
      <c r="I82" s="68">
        <f t="shared" si="13"/>
        <v>0</v>
      </c>
    </row>
    <row r="83" spans="1:9" x14ac:dyDescent="0.25">
      <c r="A83" s="5">
        <v>7</v>
      </c>
      <c r="B83" s="70"/>
      <c r="C83" s="60"/>
      <c r="D83" s="8"/>
      <c r="E83" s="8"/>
      <c r="F83" s="8"/>
      <c r="G83" s="8"/>
      <c r="H83" s="8"/>
      <c r="I83" s="68">
        <f t="shared" si="13"/>
        <v>0</v>
      </c>
    </row>
    <row r="84" spans="1:9" ht="15.75" thickBot="1" x14ac:dyDescent="0.3">
      <c r="A84" s="5">
        <v>8</v>
      </c>
      <c r="B84" s="70"/>
      <c r="C84" s="60"/>
      <c r="D84" s="8"/>
      <c r="E84" s="8"/>
      <c r="F84" s="8"/>
      <c r="G84" s="8"/>
      <c r="H84" s="8"/>
      <c r="I84" s="68">
        <f t="shared" si="13"/>
        <v>0</v>
      </c>
    </row>
    <row r="85" spans="1:9" ht="15.75" thickBot="1" x14ac:dyDescent="0.3">
      <c r="I85" s="39">
        <f>SUM(I77:I84)</f>
        <v>21</v>
      </c>
    </row>
    <row r="86" spans="1:9" ht="19.5" thickBot="1" x14ac:dyDescent="0.35">
      <c r="B86" s="170" t="s">
        <v>193</v>
      </c>
    </row>
    <row r="87" spans="1:9" x14ac:dyDescent="0.25">
      <c r="A87" s="5">
        <v>1</v>
      </c>
      <c r="B87" t="s">
        <v>190</v>
      </c>
      <c r="C87" s="8">
        <v>2</v>
      </c>
      <c r="D87" s="8" t="s">
        <v>191</v>
      </c>
      <c r="E87" s="8">
        <v>32</v>
      </c>
      <c r="F87" s="8">
        <v>2</v>
      </c>
      <c r="G87" s="8">
        <v>7</v>
      </c>
      <c r="H87" s="8">
        <v>1.5</v>
      </c>
      <c r="I87" s="8">
        <f t="shared" ref="I87" si="14">F87*G87*H87</f>
        <v>21</v>
      </c>
    </row>
    <row r="88" spans="1:9" x14ac:dyDescent="0.25">
      <c r="A88" s="5">
        <v>2</v>
      </c>
      <c r="B88" s="163"/>
      <c r="C88" s="8"/>
      <c r="D88" s="8"/>
      <c r="E88" s="8"/>
      <c r="F88" s="8"/>
      <c r="G88" s="8"/>
      <c r="H88" s="8"/>
      <c r="I88" s="8">
        <f>F88*G88*H88</f>
        <v>0</v>
      </c>
    </row>
    <row r="89" spans="1:9" x14ac:dyDescent="0.25">
      <c r="A89" s="5">
        <v>3</v>
      </c>
      <c r="B89" s="164"/>
      <c r="C89" s="8"/>
      <c r="D89" s="8"/>
      <c r="E89" s="8"/>
      <c r="F89" s="8"/>
      <c r="G89" s="8"/>
      <c r="H89" s="62"/>
      <c r="I89" s="8">
        <f>F89*G89*H89</f>
        <v>0</v>
      </c>
    </row>
    <row r="90" spans="1:9" x14ac:dyDescent="0.25">
      <c r="A90" s="5">
        <v>4</v>
      </c>
      <c r="B90" s="70"/>
      <c r="C90" s="60"/>
      <c r="D90" s="8"/>
      <c r="E90" s="8"/>
      <c r="F90" s="8"/>
      <c r="G90" s="8"/>
      <c r="H90" s="8"/>
      <c r="I90" s="68">
        <f>F90*G90*H90</f>
        <v>0</v>
      </c>
    </row>
    <row r="91" spans="1:9" x14ac:dyDescent="0.25">
      <c r="A91" s="5">
        <v>5</v>
      </c>
      <c r="B91" s="70"/>
      <c r="C91" s="60"/>
      <c r="D91" s="8"/>
      <c r="E91" s="8"/>
      <c r="F91" s="8"/>
      <c r="G91" s="8"/>
      <c r="H91" s="8"/>
      <c r="I91" s="68">
        <f t="shared" ref="I91:I94" si="15">F91*G91*H91</f>
        <v>0</v>
      </c>
    </row>
    <row r="92" spans="1:9" x14ac:dyDescent="0.25">
      <c r="A92" s="5">
        <v>6</v>
      </c>
      <c r="B92" s="70"/>
      <c r="C92" s="60"/>
      <c r="D92" s="8"/>
      <c r="E92" s="8"/>
      <c r="F92" s="8"/>
      <c r="G92" s="8"/>
      <c r="H92" s="8"/>
      <c r="I92" s="68">
        <f t="shared" si="15"/>
        <v>0</v>
      </c>
    </row>
    <row r="93" spans="1:9" x14ac:dyDescent="0.25">
      <c r="A93" s="5">
        <v>7</v>
      </c>
      <c r="B93" s="70"/>
      <c r="C93" s="60"/>
      <c r="D93" s="8"/>
      <c r="E93" s="8"/>
      <c r="F93" s="8"/>
      <c r="G93" s="8"/>
      <c r="H93" s="8"/>
      <c r="I93" s="68">
        <f t="shared" si="15"/>
        <v>0</v>
      </c>
    </row>
    <row r="94" spans="1:9" ht="15.75" thickBot="1" x14ac:dyDescent="0.3">
      <c r="A94" s="5">
        <v>8</v>
      </c>
      <c r="B94" s="70"/>
      <c r="C94" s="60"/>
      <c r="D94" s="8"/>
      <c r="E94" s="8"/>
      <c r="F94" s="8"/>
      <c r="G94" s="8"/>
      <c r="H94" s="8"/>
      <c r="I94" s="68">
        <f t="shared" si="15"/>
        <v>0</v>
      </c>
    </row>
    <row r="95" spans="1:9" ht="15.75" thickBot="1" x14ac:dyDescent="0.3">
      <c r="I95" s="39">
        <f>SUM(I87:I94)</f>
        <v>21</v>
      </c>
    </row>
    <row r="104" spans="1:9" ht="18.75" x14ac:dyDescent="0.3">
      <c r="B104" s="93"/>
      <c r="C104" s="93" t="s">
        <v>132</v>
      </c>
      <c r="D104" s="93" t="s">
        <v>135</v>
      </c>
      <c r="E104" s="93"/>
      <c r="F104" s="93"/>
      <c r="G104" s="93"/>
    </row>
    <row r="105" spans="1:9" ht="18.75" x14ac:dyDescent="0.3">
      <c r="B105" s="55" t="s">
        <v>128</v>
      </c>
      <c r="C105" s="55"/>
      <c r="D105" s="55"/>
      <c r="E105" s="55"/>
      <c r="F105" s="55"/>
      <c r="G105" s="55"/>
    </row>
    <row r="106" spans="1:9" ht="18.75" x14ac:dyDescent="0.3">
      <c r="B106" s="94" t="s">
        <v>129</v>
      </c>
      <c r="C106" s="94" t="s">
        <v>130</v>
      </c>
      <c r="D106" s="95"/>
      <c r="E106" s="94"/>
      <c r="F106" s="94"/>
      <c r="G106" s="55"/>
    </row>
    <row r="107" spans="1:9" ht="15.75" thickBot="1" x14ac:dyDescent="0.3"/>
    <row r="108" spans="1:9" ht="18.75" x14ac:dyDescent="0.3">
      <c r="A108" s="1" t="s">
        <v>0</v>
      </c>
      <c r="B108" s="2" t="s">
        <v>131</v>
      </c>
      <c r="C108" s="2" t="s">
        <v>14</v>
      </c>
      <c r="D108" s="2" t="s">
        <v>9</v>
      </c>
      <c r="E108" s="2" t="s">
        <v>12</v>
      </c>
      <c r="F108" s="2" t="s">
        <v>8</v>
      </c>
      <c r="G108" s="2" t="s">
        <v>1</v>
      </c>
      <c r="H108" s="2" t="s">
        <v>2</v>
      </c>
      <c r="I108" s="89" t="s">
        <v>3</v>
      </c>
    </row>
    <row r="109" spans="1:9" ht="19.5" thickBot="1" x14ac:dyDescent="0.35">
      <c r="A109" s="96"/>
      <c r="B109" s="3"/>
      <c r="C109" s="3" t="s">
        <v>15</v>
      </c>
      <c r="D109" s="3" t="s">
        <v>10</v>
      </c>
      <c r="E109" s="3" t="s">
        <v>4</v>
      </c>
      <c r="F109" s="3" t="s">
        <v>5</v>
      </c>
      <c r="G109" s="3" t="s">
        <v>6</v>
      </c>
      <c r="H109" s="3" t="s">
        <v>7</v>
      </c>
      <c r="I109" s="90" t="s">
        <v>1</v>
      </c>
    </row>
    <row r="110" spans="1:9" x14ac:dyDescent="0.25">
      <c r="A110" s="5">
        <v>1</v>
      </c>
      <c r="B110" s="11" t="s">
        <v>17</v>
      </c>
      <c r="C110" s="12" t="s">
        <v>32</v>
      </c>
      <c r="D110" s="13" t="s">
        <v>11</v>
      </c>
      <c r="E110" s="13" t="s">
        <v>13</v>
      </c>
      <c r="F110" s="13">
        <v>5</v>
      </c>
      <c r="G110" s="13">
        <v>9</v>
      </c>
      <c r="H110" s="13">
        <v>1.5</v>
      </c>
      <c r="I110" s="13">
        <f t="shared" ref="I110:I117" si="16">F110*G110*H110</f>
        <v>67.5</v>
      </c>
    </row>
    <row r="111" spans="1:9" ht="15.75" x14ac:dyDescent="0.25">
      <c r="A111" s="5">
        <v>2</v>
      </c>
      <c r="B111" s="14" t="s">
        <v>20</v>
      </c>
      <c r="C111" s="12" t="s">
        <v>32</v>
      </c>
      <c r="D111" s="13" t="s">
        <v>11</v>
      </c>
      <c r="E111" s="13" t="s">
        <v>13</v>
      </c>
      <c r="F111" s="13">
        <v>6</v>
      </c>
      <c r="G111" s="13">
        <v>9</v>
      </c>
      <c r="H111" s="13">
        <v>1.5</v>
      </c>
      <c r="I111" s="13">
        <f t="shared" si="16"/>
        <v>81</v>
      </c>
    </row>
    <row r="112" spans="1:9" ht="15.75" x14ac:dyDescent="0.25">
      <c r="A112" s="5">
        <v>3</v>
      </c>
      <c r="B112" s="14" t="s">
        <v>21</v>
      </c>
      <c r="C112" s="12" t="s">
        <v>32</v>
      </c>
      <c r="D112" s="13" t="s">
        <v>11</v>
      </c>
      <c r="E112" s="13" t="s">
        <v>19</v>
      </c>
      <c r="F112" s="13">
        <v>5</v>
      </c>
      <c r="G112" s="13">
        <v>5.5</v>
      </c>
      <c r="H112" s="13">
        <v>1.5</v>
      </c>
      <c r="I112" s="13">
        <f t="shared" si="16"/>
        <v>41.25</v>
      </c>
    </row>
    <row r="113" spans="1:10" ht="15.75" x14ac:dyDescent="0.25">
      <c r="A113" s="5">
        <v>4</v>
      </c>
      <c r="B113" s="14" t="s">
        <v>23</v>
      </c>
      <c r="C113" s="12" t="s">
        <v>32</v>
      </c>
      <c r="D113" s="13" t="s">
        <v>11</v>
      </c>
      <c r="E113" s="13" t="s">
        <v>13</v>
      </c>
      <c r="F113" s="13">
        <v>2</v>
      </c>
      <c r="G113" s="13">
        <v>8</v>
      </c>
      <c r="H113" s="13">
        <v>1.5</v>
      </c>
      <c r="I113" s="13">
        <f t="shared" si="16"/>
        <v>24</v>
      </c>
    </row>
    <row r="114" spans="1:10" ht="15.75" x14ac:dyDescent="0.25">
      <c r="A114" s="5">
        <v>5</v>
      </c>
      <c r="B114" s="14" t="s">
        <v>24</v>
      </c>
      <c r="C114" s="12" t="s">
        <v>32</v>
      </c>
      <c r="D114" s="13" t="s">
        <v>11</v>
      </c>
      <c r="E114" s="13" t="s">
        <v>13</v>
      </c>
      <c r="F114" s="13">
        <v>5</v>
      </c>
      <c r="G114" s="13">
        <v>8</v>
      </c>
      <c r="H114" s="13">
        <v>1.5</v>
      </c>
      <c r="I114" s="13">
        <f t="shared" si="16"/>
        <v>60</v>
      </c>
    </row>
    <row r="115" spans="1:10" x14ac:dyDescent="0.25">
      <c r="A115" s="5">
        <v>6</v>
      </c>
      <c r="B115" s="11" t="s">
        <v>26</v>
      </c>
      <c r="C115" s="12" t="s">
        <v>32</v>
      </c>
      <c r="D115" s="13" t="s">
        <v>11</v>
      </c>
      <c r="E115" s="13" t="s">
        <v>13</v>
      </c>
      <c r="F115" s="13">
        <v>5</v>
      </c>
      <c r="G115" s="13">
        <v>8</v>
      </c>
      <c r="H115" s="13">
        <v>1.5</v>
      </c>
      <c r="I115" s="13">
        <f t="shared" si="16"/>
        <v>60</v>
      </c>
    </row>
    <row r="116" spans="1:10" ht="15.75" x14ac:dyDescent="0.25">
      <c r="A116" s="5">
        <v>7</v>
      </c>
      <c r="B116" s="14" t="s">
        <v>30</v>
      </c>
      <c r="C116" s="12" t="s">
        <v>32</v>
      </c>
      <c r="D116" s="13" t="s">
        <v>11</v>
      </c>
      <c r="E116" s="13" t="s">
        <v>13</v>
      </c>
      <c r="F116" s="13">
        <v>2</v>
      </c>
      <c r="G116" s="13">
        <v>8</v>
      </c>
      <c r="H116" s="13">
        <v>1.5</v>
      </c>
      <c r="I116" s="13">
        <f t="shared" ref="I116" si="17">F116*G116*H116</f>
        <v>24</v>
      </c>
    </row>
    <row r="117" spans="1:10" ht="15.75" x14ac:dyDescent="0.25">
      <c r="A117" s="5">
        <v>8</v>
      </c>
      <c r="B117" s="14" t="s">
        <v>154</v>
      </c>
      <c r="C117" s="12" t="s">
        <v>32</v>
      </c>
      <c r="D117" s="13" t="s">
        <v>11</v>
      </c>
      <c r="E117" s="13" t="s">
        <v>13</v>
      </c>
      <c r="F117" s="13">
        <v>2</v>
      </c>
      <c r="G117" s="13">
        <v>8</v>
      </c>
      <c r="H117" s="13">
        <v>1.5</v>
      </c>
      <c r="I117" s="13">
        <f t="shared" si="16"/>
        <v>24</v>
      </c>
    </row>
    <row r="118" spans="1:10" ht="15.75" thickBot="1" x14ac:dyDescent="0.3">
      <c r="A118" s="10"/>
      <c r="I118" s="41">
        <f>SUM(I110:I117)</f>
        <v>381.75</v>
      </c>
      <c r="J118">
        <v>1</v>
      </c>
    </row>
    <row r="119" spans="1:10" x14ac:dyDescent="0.25">
      <c r="A119" s="10"/>
    </row>
    <row r="120" spans="1:10" ht="15.75" x14ac:dyDescent="0.25">
      <c r="A120" s="5">
        <v>1</v>
      </c>
      <c r="B120" s="18" t="s">
        <v>20</v>
      </c>
      <c r="C120" s="19" t="s">
        <v>41</v>
      </c>
      <c r="D120" s="20" t="s">
        <v>11</v>
      </c>
      <c r="E120" s="20" t="s">
        <v>18</v>
      </c>
      <c r="F120" s="20">
        <v>6</v>
      </c>
      <c r="G120" s="20">
        <v>7</v>
      </c>
      <c r="H120" s="20">
        <v>1.5</v>
      </c>
      <c r="I120" s="20">
        <f t="shared" ref="I120:I127" si="18">F120*G120*H120</f>
        <v>63</v>
      </c>
    </row>
    <row r="121" spans="1:10" ht="15.75" x14ac:dyDescent="0.25">
      <c r="A121" s="8">
        <v>2</v>
      </c>
      <c r="B121" s="18" t="s">
        <v>21</v>
      </c>
      <c r="C121" s="19" t="s">
        <v>41</v>
      </c>
      <c r="D121" s="20" t="s">
        <v>11</v>
      </c>
      <c r="E121" s="20" t="s">
        <v>13</v>
      </c>
      <c r="F121" s="20">
        <v>5</v>
      </c>
      <c r="G121" s="20">
        <v>9</v>
      </c>
      <c r="H121" s="20">
        <v>1.5</v>
      </c>
      <c r="I121" s="20">
        <f t="shared" si="18"/>
        <v>67.5</v>
      </c>
    </row>
    <row r="122" spans="1:10" ht="15.75" x14ac:dyDescent="0.25">
      <c r="A122" s="5">
        <v>3</v>
      </c>
      <c r="B122" s="18" t="s">
        <v>22</v>
      </c>
      <c r="C122" s="19" t="s">
        <v>41</v>
      </c>
      <c r="D122" s="20" t="s">
        <v>11</v>
      </c>
      <c r="E122" s="20" t="s">
        <v>13</v>
      </c>
      <c r="F122" s="20">
        <v>2</v>
      </c>
      <c r="G122" s="20">
        <v>8</v>
      </c>
      <c r="H122" s="20">
        <v>1.5</v>
      </c>
      <c r="I122" s="20">
        <f t="shared" si="18"/>
        <v>24</v>
      </c>
    </row>
    <row r="123" spans="1:10" ht="15.75" x14ac:dyDescent="0.25">
      <c r="A123" s="8">
        <v>4</v>
      </c>
      <c r="B123" s="18" t="s">
        <v>23</v>
      </c>
      <c r="C123" s="19" t="s">
        <v>41</v>
      </c>
      <c r="D123" s="20" t="s">
        <v>11</v>
      </c>
      <c r="E123" s="20" t="s">
        <v>13</v>
      </c>
      <c r="F123" s="20">
        <v>2</v>
      </c>
      <c r="G123" s="20">
        <v>8</v>
      </c>
      <c r="H123" s="20">
        <v>1.5</v>
      </c>
      <c r="I123" s="20">
        <f t="shared" si="18"/>
        <v>24</v>
      </c>
    </row>
    <row r="124" spans="1:10" ht="15.75" x14ac:dyDescent="0.25">
      <c r="A124" s="5">
        <v>5</v>
      </c>
      <c r="B124" s="18" t="s">
        <v>24</v>
      </c>
      <c r="C124" s="19" t="s">
        <v>41</v>
      </c>
      <c r="D124" s="20" t="s">
        <v>11</v>
      </c>
      <c r="E124" s="20" t="s">
        <v>18</v>
      </c>
      <c r="F124" s="20">
        <v>5</v>
      </c>
      <c r="G124" s="20">
        <v>6</v>
      </c>
      <c r="H124" s="20">
        <v>1.5</v>
      </c>
      <c r="I124" s="20">
        <f t="shared" si="18"/>
        <v>45</v>
      </c>
    </row>
    <row r="125" spans="1:10" x14ac:dyDescent="0.25">
      <c r="A125" s="8">
        <v>6</v>
      </c>
      <c r="B125" s="21" t="s">
        <v>26</v>
      </c>
      <c r="C125" s="19" t="s">
        <v>41</v>
      </c>
      <c r="D125" s="20" t="s">
        <v>11</v>
      </c>
      <c r="E125" s="20" t="s">
        <v>13</v>
      </c>
      <c r="F125" s="20">
        <v>5</v>
      </c>
      <c r="G125" s="20">
        <v>8</v>
      </c>
      <c r="H125" s="20">
        <v>1.5</v>
      </c>
      <c r="I125" s="20">
        <f t="shared" si="18"/>
        <v>60</v>
      </c>
    </row>
    <row r="126" spans="1:10" x14ac:dyDescent="0.25">
      <c r="A126" s="5">
        <v>7</v>
      </c>
      <c r="B126" s="21" t="s">
        <v>26</v>
      </c>
      <c r="C126" s="19" t="s">
        <v>41</v>
      </c>
      <c r="D126" s="20" t="s">
        <v>11</v>
      </c>
      <c r="E126" s="20" t="s">
        <v>18</v>
      </c>
      <c r="F126" s="20">
        <v>5</v>
      </c>
      <c r="G126" s="20">
        <v>6</v>
      </c>
      <c r="H126" s="20">
        <v>1.5</v>
      </c>
      <c r="I126" s="20">
        <f t="shared" si="18"/>
        <v>45</v>
      </c>
    </row>
    <row r="127" spans="1:10" ht="16.5" thickBot="1" x14ac:dyDescent="0.3">
      <c r="A127" s="8">
        <v>8</v>
      </c>
      <c r="B127" s="18" t="s">
        <v>30</v>
      </c>
      <c r="C127" s="19" t="s">
        <v>41</v>
      </c>
      <c r="D127" s="20" t="s">
        <v>11</v>
      </c>
      <c r="E127" s="20" t="s">
        <v>13</v>
      </c>
      <c r="F127" s="20">
        <v>2</v>
      </c>
      <c r="G127" s="20">
        <v>8</v>
      </c>
      <c r="H127" s="20">
        <v>1.5</v>
      </c>
      <c r="I127" s="45">
        <f t="shared" si="18"/>
        <v>24</v>
      </c>
    </row>
    <row r="128" spans="1:10" ht="16.5" thickBot="1" x14ac:dyDescent="0.3">
      <c r="A128" s="10"/>
      <c r="B128" s="54"/>
      <c r="C128" s="10"/>
      <c r="D128" s="52"/>
      <c r="E128" s="51"/>
      <c r="F128" s="51"/>
      <c r="G128" s="52"/>
      <c r="H128" s="52"/>
      <c r="I128" s="40">
        <f>SUM(I120:I127)</f>
        <v>352.5</v>
      </c>
      <c r="J128">
        <v>2</v>
      </c>
    </row>
    <row r="129" spans="1:10" x14ac:dyDescent="0.25">
      <c r="A129" s="10"/>
    </row>
    <row r="130" spans="1:10" x14ac:dyDescent="0.25">
      <c r="A130" s="5">
        <v>1</v>
      </c>
      <c r="B130" s="34" t="s">
        <v>17</v>
      </c>
      <c r="C130" s="35" t="s">
        <v>33</v>
      </c>
      <c r="D130" s="36" t="s">
        <v>11</v>
      </c>
      <c r="E130" s="36" t="s">
        <v>13</v>
      </c>
      <c r="F130" s="36">
        <v>5</v>
      </c>
      <c r="G130" s="36">
        <v>9</v>
      </c>
      <c r="H130" s="36">
        <v>1.5</v>
      </c>
      <c r="I130" s="36">
        <f>F130*G130*H130</f>
        <v>67.5</v>
      </c>
    </row>
    <row r="131" spans="1:10" ht="15.75" x14ac:dyDescent="0.25">
      <c r="A131" s="8">
        <v>2</v>
      </c>
      <c r="B131" s="37" t="s">
        <v>22</v>
      </c>
      <c r="C131" s="35" t="s">
        <v>33</v>
      </c>
      <c r="D131" s="36" t="s">
        <v>11</v>
      </c>
      <c r="E131" s="36" t="s">
        <v>13</v>
      </c>
      <c r="F131" s="36">
        <v>2</v>
      </c>
      <c r="G131" s="36">
        <v>8</v>
      </c>
      <c r="H131" s="36">
        <v>1.5</v>
      </c>
      <c r="I131" s="36">
        <f>F131*G131*H131</f>
        <v>24</v>
      </c>
    </row>
    <row r="132" spans="1:10" x14ac:dyDescent="0.25">
      <c r="A132" s="8">
        <v>3</v>
      </c>
      <c r="B132" s="34" t="s">
        <v>26</v>
      </c>
      <c r="C132" s="35" t="s">
        <v>33</v>
      </c>
      <c r="D132" s="36" t="s">
        <v>11</v>
      </c>
      <c r="E132" s="36" t="s">
        <v>13</v>
      </c>
      <c r="F132" s="36">
        <v>5</v>
      </c>
      <c r="G132" s="36">
        <v>8</v>
      </c>
      <c r="H132" s="36">
        <v>1.5</v>
      </c>
      <c r="I132" s="36">
        <f>F132*G132*H132</f>
        <v>60</v>
      </c>
    </row>
    <row r="133" spans="1:10" ht="15.75" x14ac:dyDescent="0.25">
      <c r="A133" s="5">
        <v>4</v>
      </c>
      <c r="B133" s="37" t="s">
        <v>30</v>
      </c>
      <c r="C133" s="35" t="s">
        <v>33</v>
      </c>
      <c r="D133" s="36" t="s">
        <v>11</v>
      </c>
      <c r="E133" s="36" t="s">
        <v>13</v>
      </c>
      <c r="F133" s="36">
        <v>2</v>
      </c>
      <c r="G133" s="36">
        <v>8</v>
      </c>
      <c r="H133" s="36">
        <v>1.5</v>
      </c>
      <c r="I133" s="36">
        <f>F133*G133*H133</f>
        <v>24</v>
      </c>
    </row>
    <row r="134" spans="1:10" ht="15.75" thickBot="1" x14ac:dyDescent="0.3">
      <c r="A134" s="10"/>
      <c r="I134" s="56">
        <f>SUM(I130:I133)</f>
        <v>175.5</v>
      </c>
      <c r="J134">
        <v>3</v>
      </c>
    </row>
    <row r="135" spans="1:10" x14ac:dyDescent="0.25">
      <c r="A135" s="10"/>
    </row>
    <row r="136" spans="1:10" ht="15.75" x14ac:dyDescent="0.25">
      <c r="A136" s="5">
        <v>1</v>
      </c>
      <c r="B136" s="22" t="s">
        <v>23</v>
      </c>
      <c r="C136" s="23" t="s">
        <v>57</v>
      </c>
      <c r="D136" s="24" t="s">
        <v>11</v>
      </c>
      <c r="E136" s="24" t="s">
        <v>18</v>
      </c>
      <c r="F136" s="24">
        <v>2</v>
      </c>
      <c r="G136" s="24">
        <v>6</v>
      </c>
      <c r="H136" s="24">
        <v>1.5</v>
      </c>
      <c r="I136" s="24">
        <f t="shared" ref="I136:I141" si="19">F136*G136*H136</f>
        <v>18</v>
      </c>
    </row>
    <row r="137" spans="1:10" ht="15.75" x14ac:dyDescent="0.25">
      <c r="A137" s="8">
        <v>2</v>
      </c>
      <c r="B137" s="22" t="s">
        <v>30</v>
      </c>
      <c r="C137" s="23" t="s">
        <v>62</v>
      </c>
      <c r="D137" s="24" t="s">
        <v>11</v>
      </c>
      <c r="E137" s="24" t="s">
        <v>13</v>
      </c>
      <c r="F137" s="24">
        <v>2</v>
      </c>
      <c r="G137" s="24">
        <v>8</v>
      </c>
      <c r="H137" s="24">
        <v>1.5</v>
      </c>
      <c r="I137" s="24">
        <f t="shared" si="19"/>
        <v>24</v>
      </c>
    </row>
    <row r="138" spans="1:10" x14ac:dyDescent="0.25">
      <c r="A138" s="5">
        <v>3</v>
      </c>
      <c r="B138" s="25" t="s">
        <v>16</v>
      </c>
      <c r="C138" s="23" t="s">
        <v>39</v>
      </c>
      <c r="D138" s="24" t="s">
        <v>11</v>
      </c>
      <c r="E138" s="24" t="s">
        <v>18</v>
      </c>
      <c r="F138" s="24">
        <v>2</v>
      </c>
      <c r="G138" s="24">
        <v>7</v>
      </c>
      <c r="H138" s="24">
        <v>1.5</v>
      </c>
      <c r="I138" s="24">
        <f t="shared" si="19"/>
        <v>21</v>
      </c>
    </row>
    <row r="139" spans="1:10" ht="15.75" x14ac:dyDescent="0.25">
      <c r="A139" s="8">
        <v>4</v>
      </c>
      <c r="B139" s="22" t="s">
        <v>22</v>
      </c>
      <c r="C139" s="23" t="s">
        <v>39</v>
      </c>
      <c r="D139" s="24" t="s">
        <v>11</v>
      </c>
      <c r="E139" s="24" t="s">
        <v>13</v>
      </c>
      <c r="F139" s="24">
        <v>2</v>
      </c>
      <c r="G139" s="24">
        <v>8</v>
      </c>
      <c r="H139" s="24">
        <v>1.5</v>
      </c>
      <c r="I139" s="24">
        <f t="shared" si="19"/>
        <v>24</v>
      </c>
    </row>
    <row r="140" spans="1:10" ht="15.75" x14ac:dyDescent="0.25">
      <c r="A140" s="5">
        <v>5</v>
      </c>
      <c r="B140" s="22" t="s">
        <v>24</v>
      </c>
      <c r="C140" s="23" t="s">
        <v>58</v>
      </c>
      <c r="D140" s="24" t="s">
        <v>11</v>
      </c>
      <c r="E140" s="24" t="s">
        <v>19</v>
      </c>
      <c r="F140" s="24">
        <v>5</v>
      </c>
      <c r="G140" s="24">
        <v>4.5</v>
      </c>
      <c r="H140" s="24">
        <v>1.5</v>
      </c>
      <c r="I140" s="24">
        <f t="shared" si="19"/>
        <v>33.75</v>
      </c>
    </row>
    <row r="141" spans="1:10" ht="15.75" x14ac:dyDescent="0.25">
      <c r="A141" s="8">
        <v>6</v>
      </c>
      <c r="B141" s="22" t="s">
        <v>30</v>
      </c>
      <c r="C141" s="23" t="s">
        <v>58</v>
      </c>
      <c r="D141" s="24" t="s">
        <v>11</v>
      </c>
      <c r="E141" s="24" t="s">
        <v>18</v>
      </c>
      <c r="F141" s="24">
        <v>2</v>
      </c>
      <c r="G141" s="24">
        <v>6</v>
      </c>
      <c r="H141" s="24">
        <v>1.5</v>
      </c>
      <c r="I141" s="24">
        <f t="shared" si="19"/>
        <v>18</v>
      </c>
    </row>
    <row r="142" spans="1:10" ht="15.75" thickBot="1" x14ac:dyDescent="0.3">
      <c r="A142" s="10"/>
      <c r="I142" s="56">
        <f>SUM(I136:I141)</f>
        <v>138.75</v>
      </c>
      <c r="J142">
        <v>4</v>
      </c>
    </row>
    <row r="143" spans="1:10" x14ac:dyDescent="0.25">
      <c r="A143" s="10"/>
    </row>
    <row r="144" spans="1:10" x14ac:dyDescent="0.25">
      <c r="A144" s="5">
        <v>1</v>
      </c>
      <c r="B144" s="21" t="s">
        <v>17</v>
      </c>
      <c r="C144" s="19" t="s">
        <v>37</v>
      </c>
      <c r="D144" s="20" t="s">
        <v>11</v>
      </c>
      <c r="E144" s="20" t="s">
        <v>13</v>
      </c>
      <c r="F144" s="20">
        <v>5</v>
      </c>
      <c r="G144" s="20">
        <v>9</v>
      </c>
      <c r="H144" s="20">
        <v>1.5</v>
      </c>
      <c r="I144" s="20">
        <f>F144*G144*H144</f>
        <v>67.5</v>
      </c>
    </row>
    <row r="145" spans="1:10" ht="15.75" x14ac:dyDescent="0.25">
      <c r="A145" s="8">
        <v>2</v>
      </c>
      <c r="B145" s="18" t="s">
        <v>22</v>
      </c>
      <c r="C145" s="19" t="s">
        <v>37</v>
      </c>
      <c r="D145" s="20" t="s">
        <v>11</v>
      </c>
      <c r="E145" s="20" t="s">
        <v>13</v>
      </c>
      <c r="F145" s="20">
        <v>2</v>
      </c>
      <c r="G145" s="20">
        <v>8</v>
      </c>
      <c r="H145" s="20">
        <v>1.5</v>
      </c>
      <c r="I145" s="20">
        <f>F145*G145*H145</f>
        <v>24</v>
      </c>
    </row>
    <row r="146" spans="1:10" x14ac:dyDescent="0.25">
      <c r="A146" s="8">
        <v>3</v>
      </c>
      <c r="B146" s="21" t="s">
        <v>26</v>
      </c>
      <c r="C146" s="19" t="s">
        <v>37</v>
      </c>
      <c r="D146" s="20" t="s">
        <v>11</v>
      </c>
      <c r="E146" s="20" t="s">
        <v>18</v>
      </c>
      <c r="F146" s="20">
        <v>5</v>
      </c>
      <c r="G146" s="20">
        <v>6</v>
      </c>
      <c r="H146" s="20">
        <v>1.5</v>
      </c>
      <c r="I146" s="20">
        <f>F146*G146*H146</f>
        <v>45</v>
      </c>
    </row>
    <row r="147" spans="1:10" ht="15.75" thickBot="1" x14ac:dyDescent="0.3">
      <c r="A147" s="10"/>
      <c r="I147" s="43">
        <f>SUM(I144:I146)</f>
        <v>136.5</v>
      </c>
      <c r="J147">
        <v>5</v>
      </c>
    </row>
    <row r="148" spans="1:10" x14ac:dyDescent="0.25">
      <c r="A148" s="10"/>
    </row>
    <row r="149" spans="1:10" ht="15.75" x14ac:dyDescent="0.25">
      <c r="A149" s="5">
        <v>1</v>
      </c>
      <c r="B149" s="46" t="s">
        <v>22</v>
      </c>
      <c r="C149" s="47" t="s">
        <v>49</v>
      </c>
      <c r="D149" s="48" t="s">
        <v>11</v>
      </c>
      <c r="E149" s="48" t="s">
        <v>13</v>
      </c>
      <c r="F149" s="48">
        <v>2</v>
      </c>
      <c r="G149" s="48">
        <v>8</v>
      </c>
      <c r="H149" s="48">
        <v>1.5</v>
      </c>
      <c r="I149" s="48">
        <f>F149*G149*H149</f>
        <v>24</v>
      </c>
    </row>
    <row r="150" spans="1:10" ht="15.75" x14ac:dyDescent="0.25">
      <c r="A150" s="8">
        <v>2</v>
      </c>
      <c r="B150" s="46" t="s">
        <v>23</v>
      </c>
      <c r="C150" s="47" t="s">
        <v>49</v>
      </c>
      <c r="D150" s="48" t="s">
        <v>11</v>
      </c>
      <c r="E150" s="48" t="s">
        <v>13</v>
      </c>
      <c r="F150" s="48">
        <v>2</v>
      </c>
      <c r="G150" s="48">
        <v>8</v>
      </c>
      <c r="H150" s="48">
        <v>1.5</v>
      </c>
      <c r="I150" s="48">
        <f>F150*G150*H150</f>
        <v>24</v>
      </c>
    </row>
    <row r="151" spans="1:10" x14ac:dyDescent="0.25">
      <c r="A151" s="8">
        <v>3</v>
      </c>
      <c r="B151" s="49" t="s">
        <v>26</v>
      </c>
      <c r="C151" s="47" t="s">
        <v>49</v>
      </c>
      <c r="D151" s="48" t="s">
        <v>11</v>
      </c>
      <c r="E151" s="48" t="s">
        <v>13</v>
      </c>
      <c r="F151" s="48">
        <v>5</v>
      </c>
      <c r="G151" s="48">
        <v>8</v>
      </c>
      <c r="H151" s="48">
        <v>1.5</v>
      </c>
      <c r="I151" s="48">
        <f>F151*G151*H151</f>
        <v>60</v>
      </c>
    </row>
    <row r="152" spans="1:10" ht="15.75" x14ac:dyDescent="0.25">
      <c r="A152" s="8"/>
      <c r="B152" s="46" t="s">
        <v>30</v>
      </c>
      <c r="C152" s="47" t="s">
        <v>49</v>
      </c>
      <c r="D152" s="48" t="s">
        <v>11</v>
      </c>
      <c r="E152" s="48" t="s">
        <v>13</v>
      </c>
      <c r="F152" s="48">
        <v>2</v>
      </c>
      <c r="G152" s="48">
        <v>8</v>
      </c>
      <c r="H152" s="48">
        <v>1.5</v>
      </c>
      <c r="I152" s="48">
        <f>F152*G152*H152</f>
        <v>24</v>
      </c>
    </row>
    <row r="153" spans="1:10" ht="15.75" x14ac:dyDescent="0.25">
      <c r="A153" s="8">
        <v>4</v>
      </c>
      <c r="B153" s="46" t="s">
        <v>154</v>
      </c>
      <c r="C153" s="47" t="s">
        <v>49</v>
      </c>
      <c r="D153" s="48" t="s">
        <v>11</v>
      </c>
      <c r="E153" s="48" t="s">
        <v>13</v>
      </c>
      <c r="F153" s="48">
        <v>2</v>
      </c>
      <c r="G153" s="48">
        <v>8</v>
      </c>
      <c r="H153" s="48">
        <v>1.5</v>
      </c>
      <c r="I153" s="48">
        <f>F153*G153*H153</f>
        <v>24</v>
      </c>
    </row>
    <row r="154" spans="1:10" ht="15.75" thickBot="1" x14ac:dyDescent="0.3">
      <c r="A154" s="10"/>
      <c r="I154" s="56">
        <f>SUM(I149:I153)</f>
        <v>156</v>
      </c>
      <c r="J154">
        <v>6</v>
      </c>
    </row>
    <row r="155" spans="1:10" x14ac:dyDescent="0.25">
      <c r="A155" s="10"/>
    </row>
    <row r="156" spans="1:10" ht="15.75" x14ac:dyDescent="0.25">
      <c r="A156" s="5">
        <v>1</v>
      </c>
      <c r="B156" s="33" t="s">
        <v>22</v>
      </c>
      <c r="C156" s="31" t="s">
        <v>44</v>
      </c>
      <c r="D156" s="32" t="s">
        <v>11</v>
      </c>
      <c r="E156" s="32" t="s">
        <v>13</v>
      </c>
      <c r="F156" s="32">
        <v>2</v>
      </c>
      <c r="G156" s="32">
        <v>8</v>
      </c>
      <c r="H156" s="32">
        <v>1.5</v>
      </c>
      <c r="I156" s="32">
        <f>F156*G156*H156</f>
        <v>24</v>
      </c>
    </row>
    <row r="157" spans="1:10" ht="15.75" x14ac:dyDescent="0.25">
      <c r="A157" s="8">
        <v>2</v>
      </c>
      <c r="B157" s="33" t="s">
        <v>23</v>
      </c>
      <c r="C157" s="31" t="s">
        <v>44</v>
      </c>
      <c r="D157" s="32" t="s">
        <v>11</v>
      </c>
      <c r="E157" s="32" t="s">
        <v>18</v>
      </c>
      <c r="F157" s="32">
        <v>2</v>
      </c>
      <c r="G157" s="32">
        <v>6</v>
      </c>
      <c r="H157" s="32">
        <v>1.5</v>
      </c>
      <c r="I157" s="32">
        <f>F157*G157*H157</f>
        <v>18</v>
      </c>
    </row>
    <row r="158" spans="1:10" ht="15.75" x14ac:dyDescent="0.25">
      <c r="A158" s="8">
        <v>3</v>
      </c>
      <c r="B158" s="33" t="s">
        <v>24</v>
      </c>
      <c r="C158" s="31" t="s">
        <v>44</v>
      </c>
      <c r="D158" s="32" t="s">
        <v>11</v>
      </c>
      <c r="E158" s="32" t="s">
        <v>13</v>
      </c>
      <c r="F158" s="32">
        <v>5</v>
      </c>
      <c r="G158" s="32">
        <v>8</v>
      </c>
      <c r="H158" s="32">
        <v>1.5</v>
      </c>
      <c r="I158" s="32">
        <f>F158*G158*H158</f>
        <v>60</v>
      </c>
    </row>
    <row r="159" spans="1:10" x14ac:dyDescent="0.25">
      <c r="A159" s="8">
        <v>4</v>
      </c>
      <c r="B159" s="30" t="s">
        <v>26</v>
      </c>
      <c r="C159" s="31" t="s">
        <v>44</v>
      </c>
      <c r="D159" s="32" t="s">
        <v>11</v>
      </c>
      <c r="E159" s="32" t="s">
        <v>27</v>
      </c>
      <c r="F159" s="32">
        <v>5</v>
      </c>
      <c r="G159" s="32">
        <v>3</v>
      </c>
      <c r="H159" s="32">
        <v>1.5</v>
      </c>
      <c r="I159" s="32">
        <f>F159*G159*H159</f>
        <v>22.5</v>
      </c>
    </row>
    <row r="160" spans="1:10" ht="15.75" x14ac:dyDescent="0.25">
      <c r="A160" s="8">
        <v>5</v>
      </c>
      <c r="B160" s="46" t="s">
        <v>154</v>
      </c>
      <c r="C160" s="31" t="s">
        <v>44</v>
      </c>
      <c r="D160" s="32" t="s">
        <v>11</v>
      </c>
      <c r="E160" s="32" t="s">
        <v>19</v>
      </c>
      <c r="F160" s="32">
        <v>2</v>
      </c>
      <c r="G160" s="32">
        <v>4.5</v>
      </c>
      <c r="H160" s="32">
        <v>1.5</v>
      </c>
      <c r="I160" s="32">
        <f>F160*G160*H160</f>
        <v>13.5</v>
      </c>
    </row>
    <row r="161" spans="1:10" ht="15.75" thickBot="1" x14ac:dyDescent="0.3">
      <c r="A161" s="10"/>
      <c r="I161" s="56">
        <f>SUM(I156:I160)</f>
        <v>138</v>
      </c>
      <c r="J161">
        <v>7</v>
      </c>
    </row>
    <row r="162" spans="1:10" x14ac:dyDescent="0.25">
      <c r="A162" s="10"/>
    </row>
    <row r="163" spans="1:10" x14ac:dyDescent="0.25">
      <c r="A163" s="5">
        <v>1</v>
      </c>
      <c r="B163" s="11" t="s">
        <v>16</v>
      </c>
      <c r="C163" s="12" t="s">
        <v>34</v>
      </c>
      <c r="D163" s="13" t="s">
        <v>11</v>
      </c>
      <c r="E163" s="13" t="s">
        <v>13</v>
      </c>
      <c r="F163" s="13">
        <v>2</v>
      </c>
      <c r="G163" s="13">
        <v>9</v>
      </c>
      <c r="H163" s="13">
        <v>1.5</v>
      </c>
      <c r="I163" s="13">
        <f>F163*G163*H163</f>
        <v>27</v>
      </c>
    </row>
    <row r="164" spans="1:10" ht="15.75" x14ac:dyDescent="0.25">
      <c r="A164" s="8">
        <v>2</v>
      </c>
      <c r="B164" s="14" t="s">
        <v>22</v>
      </c>
      <c r="C164" s="12" t="s">
        <v>34</v>
      </c>
      <c r="D164" s="13" t="s">
        <v>11</v>
      </c>
      <c r="E164" s="13" t="s">
        <v>13</v>
      </c>
      <c r="F164" s="13">
        <v>2</v>
      </c>
      <c r="G164" s="13">
        <v>8</v>
      </c>
      <c r="H164" s="13">
        <v>1.5</v>
      </c>
      <c r="I164" s="13">
        <f>F164*G164*H164</f>
        <v>24</v>
      </c>
    </row>
    <row r="165" spans="1:10" ht="15.75" x14ac:dyDescent="0.25">
      <c r="A165" s="8">
        <v>3</v>
      </c>
      <c r="B165" s="14" t="s">
        <v>23</v>
      </c>
      <c r="C165" s="12" t="s">
        <v>34</v>
      </c>
      <c r="D165" s="13" t="s">
        <v>11</v>
      </c>
      <c r="E165" s="13" t="s">
        <v>13</v>
      </c>
      <c r="F165" s="13">
        <v>2</v>
      </c>
      <c r="G165" s="13">
        <v>8</v>
      </c>
      <c r="H165" s="13">
        <v>1.5</v>
      </c>
      <c r="I165" s="13">
        <f>F165*G165*H165</f>
        <v>24</v>
      </c>
    </row>
    <row r="166" spans="1:10" ht="15.75" x14ac:dyDescent="0.25">
      <c r="A166" s="8">
        <v>4</v>
      </c>
      <c r="B166" s="14" t="s">
        <v>30</v>
      </c>
      <c r="C166" s="12" t="s">
        <v>34</v>
      </c>
      <c r="D166" s="13" t="s">
        <v>11</v>
      </c>
      <c r="E166" s="13" t="s">
        <v>13</v>
      </c>
      <c r="F166" s="13">
        <v>2</v>
      </c>
      <c r="G166" s="13">
        <v>8</v>
      </c>
      <c r="H166" s="13">
        <v>1.5</v>
      </c>
      <c r="I166" s="13">
        <f>F166*G166*H166</f>
        <v>24</v>
      </c>
    </row>
    <row r="167" spans="1:10" ht="15.75" x14ac:dyDescent="0.25">
      <c r="A167" s="5">
        <v>5</v>
      </c>
      <c r="B167" s="14" t="s">
        <v>28</v>
      </c>
      <c r="C167" s="128" t="s">
        <v>155</v>
      </c>
      <c r="D167" s="13" t="s">
        <v>11</v>
      </c>
      <c r="E167" s="13" t="s">
        <v>25</v>
      </c>
      <c r="F167" s="13">
        <v>2</v>
      </c>
      <c r="G167" s="13">
        <v>1.5</v>
      </c>
      <c r="H167" s="13">
        <v>1.5</v>
      </c>
      <c r="I167" s="13">
        <f>F167*G167*H167</f>
        <v>4.5</v>
      </c>
    </row>
    <row r="168" spans="1:10" ht="15.75" thickBot="1" x14ac:dyDescent="0.3">
      <c r="A168" s="10"/>
      <c r="I168" s="57">
        <f>SUM(I163:I167)</f>
        <v>103.5</v>
      </c>
      <c r="J168">
        <v>8</v>
      </c>
    </row>
    <row r="169" spans="1:10" x14ac:dyDescent="0.25">
      <c r="A169" s="10"/>
    </row>
    <row r="170" spans="1:10" ht="15.75" x14ac:dyDescent="0.25">
      <c r="A170" s="5">
        <v>1</v>
      </c>
      <c r="B170" s="14" t="s">
        <v>24</v>
      </c>
      <c r="C170" s="12" t="s">
        <v>59</v>
      </c>
      <c r="D170" s="13" t="s">
        <v>11</v>
      </c>
      <c r="E170" s="13" t="s">
        <v>19</v>
      </c>
      <c r="F170" s="13">
        <v>5</v>
      </c>
      <c r="G170" s="13">
        <v>4.5</v>
      </c>
      <c r="H170" s="13">
        <v>1.5</v>
      </c>
      <c r="I170" s="13">
        <f>F170*G170*H170</f>
        <v>33.75</v>
      </c>
    </row>
    <row r="171" spans="1:10" x14ac:dyDescent="0.25">
      <c r="A171" s="8">
        <v>2</v>
      </c>
      <c r="B171" s="11" t="s">
        <v>26</v>
      </c>
      <c r="C171" s="12" t="s">
        <v>59</v>
      </c>
      <c r="D171" s="13" t="s">
        <v>11</v>
      </c>
      <c r="E171" s="13" t="s">
        <v>18</v>
      </c>
      <c r="F171" s="13">
        <v>5</v>
      </c>
      <c r="G171" s="13">
        <v>6</v>
      </c>
      <c r="H171" s="13">
        <v>1.5</v>
      </c>
      <c r="I171" s="13">
        <f>F171*G171*H171</f>
        <v>45</v>
      </c>
    </row>
    <row r="172" spans="1:10" ht="15.75" x14ac:dyDescent="0.25">
      <c r="A172" s="8">
        <v>3</v>
      </c>
      <c r="B172" s="14" t="s">
        <v>30</v>
      </c>
      <c r="C172" s="12" t="s">
        <v>59</v>
      </c>
      <c r="D172" s="13" t="s">
        <v>11</v>
      </c>
      <c r="E172" s="13" t="s">
        <v>18</v>
      </c>
      <c r="F172" s="13">
        <v>2</v>
      </c>
      <c r="G172" s="13">
        <v>6</v>
      </c>
      <c r="H172" s="13">
        <v>1.5</v>
      </c>
      <c r="I172" s="13">
        <f>F172*G172*H172</f>
        <v>18</v>
      </c>
    </row>
    <row r="173" spans="1:10" ht="15.75" thickBot="1" x14ac:dyDescent="0.3">
      <c r="A173" s="10"/>
      <c r="I173" s="56">
        <f>SUM(I170:I172)</f>
        <v>96.75</v>
      </c>
      <c r="J173">
        <v>9</v>
      </c>
    </row>
    <row r="174" spans="1:10" x14ac:dyDescent="0.25">
      <c r="A174" s="10"/>
    </row>
    <row r="175" spans="1:10" x14ac:dyDescent="0.25">
      <c r="A175" s="5">
        <v>1</v>
      </c>
      <c r="B175" s="25" t="s">
        <v>16</v>
      </c>
      <c r="C175" s="23" t="s">
        <v>40</v>
      </c>
      <c r="D175" s="24" t="s">
        <v>11</v>
      </c>
      <c r="E175" s="24" t="s">
        <v>19</v>
      </c>
      <c r="F175" s="24">
        <v>2</v>
      </c>
      <c r="G175" s="24">
        <v>5.5</v>
      </c>
      <c r="H175" s="24">
        <v>1.5</v>
      </c>
      <c r="I175" s="24">
        <f>F175*G175*H175</f>
        <v>16.5</v>
      </c>
    </row>
    <row r="176" spans="1:10" ht="15.75" x14ac:dyDescent="0.25">
      <c r="A176" s="8">
        <v>2</v>
      </c>
      <c r="B176" s="22" t="s">
        <v>22</v>
      </c>
      <c r="C176" s="23" t="s">
        <v>40</v>
      </c>
      <c r="D176" s="24" t="s">
        <v>11</v>
      </c>
      <c r="E176" s="24" t="s">
        <v>13</v>
      </c>
      <c r="F176" s="24">
        <v>2</v>
      </c>
      <c r="G176" s="24">
        <v>8</v>
      </c>
      <c r="H176" s="24">
        <v>1.5</v>
      </c>
      <c r="I176" s="24">
        <f>F176*G176*H176</f>
        <v>24</v>
      </c>
    </row>
    <row r="177" spans="1:10" ht="15.75" x14ac:dyDescent="0.25">
      <c r="A177" s="8">
        <v>3</v>
      </c>
      <c r="B177" s="22" t="s">
        <v>23</v>
      </c>
      <c r="C177" s="23" t="s">
        <v>40</v>
      </c>
      <c r="D177" s="24" t="s">
        <v>11</v>
      </c>
      <c r="E177" s="24" t="s">
        <v>13</v>
      </c>
      <c r="F177" s="24">
        <v>2</v>
      </c>
      <c r="G177" s="24">
        <v>8</v>
      </c>
      <c r="H177" s="24">
        <v>1.5</v>
      </c>
      <c r="I177" s="24">
        <f>F177*G177*H177</f>
        <v>24</v>
      </c>
    </row>
    <row r="178" spans="1:10" ht="15.75" x14ac:dyDescent="0.25">
      <c r="A178" s="8">
        <v>4</v>
      </c>
      <c r="B178" s="22" t="s">
        <v>28</v>
      </c>
      <c r="C178" s="23" t="s">
        <v>40</v>
      </c>
      <c r="D178" s="24" t="s">
        <v>11</v>
      </c>
      <c r="E178" s="24" t="s">
        <v>19</v>
      </c>
      <c r="F178" s="24">
        <v>2</v>
      </c>
      <c r="G178" s="24">
        <v>4.5</v>
      </c>
      <c r="H178" s="24">
        <v>1.5</v>
      </c>
      <c r="I178" s="24">
        <f>F178*G178*H178</f>
        <v>13.5</v>
      </c>
    </row>
    <row r="179" spans="1:10" ht="15.75" x14ac:dyDescent="0.25">
      <c r="A179" s="5">
        <v>5</v>
      </c>
      <c r="B179" s="22" t="s">
        <v>30</v>
      </c>
      <c r="C179" s="23" t="s">
        <v>40</v>
      </c>
      <c r="D179" s="24" t="s">
        <v>11</v>
      </c>
      <c r="E179" s="24" t="s">
        <v>18</v>
      </c>
      <c r="F179" s="24">
        <v>2</v>
      </c>
      <c r="G179" s="24">
        <v>6</v>
      </c>
      <c r="H179" s="24">
        <v>1.5</v>
      </c>
      <c r="I179" s="24">
        <f>F179*G179*H179</f>
        <v>18</v>
      </c>
    </row>
    <row r="180" spans="1:10" ht="15.75" thickBot="1" x14ac:dyDescent="0.3">
      <c r="A180" s="10"/>
      <c r="I180" s="53">
        <f>SUM(I175:I179)</f>
        <v>96</v>
      </c>
      <c r="J180">
        <v>10</v>
      </c>
    </row>
    <row r="181" spans="1:10" x14ac:dyDescent="0.25">
      <c r="A181" s="10"/>
    </row>
    <row r="182" spans="1:10" ht="15.75" x14ac:dyDescent="0.25">
      <c r="A182" s="5">
        <v>1</v>
      </c>
      <c r="B182" s="26" t="s">
        <v>22</v>
      </c>
      <c r="C182" s="27" t="s">
        <v>50</v>
      </c>
      <c r="D182" s="28" t="s">
        <v>11</v>
      </c>
      <c r="E182" s="28" t="s">
        <v>18</v>
      </c>
      <c r="F182" s="28">
        <v>2</v>
      </c>
      <c r="G182" s="28">
        <v>6</v>
      </c>
      <c r="H182" s="28">
        <v>1.5</v>
      </c>
      <c r="I182" s="28">
        <f>F182*G182*H182</f>
        <v>18</v>
      </c>
    </row>
    <row r="183" spans="1:10" ht="15.75" x14ac:dyDescent="0.25">
      <c r="A183" s="8">
        <v>2</v>
      </c>
      <c r="B183" s="26" t="s">
        <v>23</v>
      </c>
      <c r="C183" s="27" t="s">
        <v>50</v>
      </c>
      <c r="D183" s="28" t="s">
        <v>11</v>
      </c>
      <c r="E183" s="28" t="s">
        <v>18</v>
      </c>
      <c r="F183" s="28">
        <v>2</v>
      </c>
      <c r="G183" s="28">
        <v>6</v>
      </c>
      <c r="H183" s="28">
        <v>1.5</v>
      </c>
      <c r="I183" s="28">
        <f>F183*G183*H183</f>
        <v>18</v>
      </c>
    </row>
    <row r="184" spans="1:10" ht="15.75" x14ac:dyDescent="0.25">
      <c r="A184" s="8">
        <v>3</v>
      </c>
      <c r="B184" s="26" t="s">
        <v>24</v>
      </c>
      <c r="C184" s="27" t="s">
        <v>50</v>
      </c>
      <c r="D184" s="28" t="s">
        <v>11</v>
      </c>
      <c r="E184" s="28" t="s">
        <v>25</v>
      </c>
      <c r="F184" s="28">
        <v>5</v>
      </c>
      <c r="G184" s="28">
        <v>1.5</v>
      </c>
      <c r="H184" s="28">
        <v>1.5</v>
      </c>
      <c r="I184" s="28">
        <f>F184*G184*H184</f>
        <v>11.25</v>
      </c>
    </row>
    <row r="185" spans="1:10" x14ac:dyDescent="0.25">
      <c r="A185" s="8">
        <v>4</v>
      </c>
      <c r="B185" s="29" t="s">
        <v>26</v>
      </c>
      <c r="C185" s="27" t="s">
        <v>50</v>
      </c>
      <c r="D185" s="28" t="s">
        <v>11</v>
      </c>
      <c r="E185" s="28" t="s">
        <v>18</v>
      </c>
      <c r="F185" s="28">
        <v>5</v>
      </c>
      <c r="G185" s="28">
        <v>6</v>
      </c>
      <c r="H185" s="28">
        <v>1.5</v>
      </c>
      <c r="I185" s="28">
        <f>F185*G185*H185</f>
        <v>45</v>
      </c>
    </row>
    <row r="186" spans="1:10" ht="15.75" thickBot="1" x14ac:dyDescent="0.3">
      <c r="A186" s="10"/>
      <c r="I186" s="56">
        <f>SUM(I182:I185)</f>
        <v>92.25</v>
      </c>
      <c r="J186">
        <v>11</v>
      </c>
    </row>
    <row r="187" spans="1:10" x14ac:dyDescent="0.25">
      <c r="A187" s="10"/>
    </row>
    <row r="188" spans="1:10" ht="15.75" x14ac:dyDescent="0.25">
      <c r="A188" s="5">
        <v>1</v>
      </c>
      <c r="B188" s="15" t="s">
        <v>22</v>
      </c>
      <c r="C188" s="16" t="s">
        <v>48</v>
      </c>
      <c r="D188" s="17" t="s">
        <v>11</v>
      </c>
      <c r="E188" s="17" t="s">
        <v>13</v>
      </c>
      <c r="F188" s="17">
        <v>2</v>
      </c>
      <c r="G188" s="17">
        <v>8</v>
      </c>
      <c r="H188" s="17">
        <v>1.5</v>
      </c>
      <c r="I188" s="17">
        <f>F188*G188*H188</f>
        <v>24</v>
      </c>
    </row>
    <row r="189" spans="1:10" ht="15.75" x14ac:dyDescent="0.25">
      <c r="A189" s="8">
        <v>2</v>
      </c>
      <c r="B189" s="15" t="s">
        <v>23</v>
      </c>
      <c r="C189" s="16" t="s">
        <v>48</v>
      </c>
      <c r="D189" s="17" t="s">
        <v>11</v>
      </c>
      <c r="E189" s="17" t="s">
        <v>18</v>
      </c>
      <c r="F189" s="17">
        <v>2</v>
      </c>
      <c r="G189" s="17">
        <v>8</v>
      </c>
      <c r="H189" s="17">
        <v>1.5</v>
      </c>
      <c r="I189" s="17">
        <f>F189*G189*H189</f>
        <v>24</v>
      </c>
    </row>
    <row r="190" spans="1:10" ht="15.75" x14ac:dyDescent="0.25">
      <c r="A190" s="8">
        <v>3</v>
      </c>
      <c r="B190" s="15" t="s">
        <v>28</v>
      </c>
      <c r="C190" s="16" t="s">
        <v>48</v>
      </c>
      <c r="D190" s="17" t="s">
        <v>11</v>
      </c>
      <c r="E190" s="17" t="s">
        <v>18</v>
      </c>
      <c r="F190" s="17">
        <v>2</v>
      </c>
      <c r="G190" s="17">
        <v>6</v>
      </c>
      <c r="H190" s="17">
        <v>1.5</v>
      </c>
      <c r="I190" s="17">
        <f>F190*G190*H190</f>
        <v>18</v>
      </c>
    </row>
    <row r="191" spans="1:10" ht="15.75" x14ac:dyDescent="0.25">
      <c r="A191" s="8">
        <v>4</v>
      </c>
      <c r="B191" s="15" t="s">
        <v>30</v>
      </c>
      <c r="C191" s="16" t="s">
        <v>48</v>
      </c>
      <c r="D191" s="17" t="s">
        <v>11</v>
      </c>
      <c r="E191" s="17" t="s">
        <v>13</v>
      </c>
      <c r="F191" s="17">
        <v>2</v>
      </c>
      <c r="G191" s="17">
        <v>8</v>
      </c>
      <c r="H191" s="17">
        <v>1.5</v>
      </c>
      <c r="I191" s="17">
        <f>F191*G191*H191</f>
        <v>24</v>
      </c>
    </row>
    <row r="192" spans="1:10" ht="15.75" thickBot="1" x14ac:dyDescent="0.3">
      <c r="A192" s="58"/>
      <c r="I192" s="43">
        <f>SUM(I188:I191)</f>
        <v>90</v>
      </c>
      <c r="J192">
        <v>12</v>
      </c>
    </row>
    <row r="193" spans="1:10" x14ac:dyDescent="0.25">
      <c r="A193" s="58"/>
    </row>
    <row r="194" spans="1:10" ht="15.75" x14ac:dyDescent="0.25">
      <c r="A194" s="5">
        <v>1</v>
      </c>
      <c r="B194" s="22" t="s">
        <v>22</v>
      </c>
      <c r="C194" s="23" t="s">
        <v>42</v>
      </c>
      <c r="D194" s="24" t="s">
        <v>11</v>
      </c>
      <c r="E194" s="24" t="s">
        <v>18</v>
      </c>
      <c r="F194" s="24">
        <v>2</v>
      </c>
      <c r="G194" s="24">
        <v>6</v>
      </c>
      <c r="H194" s="24">
        <v>1.5</v>
      </c>
      <c r="I194" s="24">
        <f>F194*G194*H194</f>
        <v>18</v>
      </c>
    </row>
    <row r="195" spans="1:10" x14ac:dyDescent="0.25">
      <c r="A195" s="8">
        <v>2</v>
      </c>
      <c r="B195" s="25" t="s">
        <v>26</v>
      </c>
      <c r="C195" s="23" t="s">
        <v>42</v>
      </c>
      <c r="D195" s="24" t="s">
        <v>11</v>
      </c>
      <c r="E195" s="24" t="s">
        <v>18</v>
      </c>
      <c r="F195" s="24">
        <v>5</v>
      </c>
      <c r="G195" s="24">
        <v>6</v>
      </c>
      <c r="H195" s="24">
        <v>1.5</v>
      </c>
      <c r="I195" s="24">
        <f>F195*G195*H195</f>
        <v>45</v>
      </c>
    </row>
    <row r="196" spans="1:10" ht="15.75" x14ac:dyDescent="0.25">
      <c r="A196" s="8">
        <v>3</v>
      </c>
      <c r="B196" s="22" t="s">
        <v>30</v>
      </c>
      <c r="C196" s="23" t="s">
        <v>42</v>
      </c>
      <c r="D196" s="24" t="s">
        <v>11</v>
      </c>
      <c r="E196" s="24" t="s">
        <v>13</v>
      </c>
      <c r="F196" s="24">
        <v>2</v>
      </c>
      <c r="G196" s="24">
        <v>8</v>
      </c>
      <c r="H196" s="24">
        <v>1.5</v>
      </c>
      <c r="I196" s="24">
        <f>F196*G196*H196</f>
        <v>24</v>
      </c>
    </row>
    <row r="197" spans="1:10" ht="15.75" thickBot="1" x14ac:dyDescent="0.3">
      <c r="A197" s="10"/>
      <c r="I197" s="53">
        <f>SUM(I194:I196)</f>
        <v>87</v>
      </c>
      <c r="J197">
        <v>13</v>
      </c>
    </row>
    <row r="198" spans="1:10" x14ac:dyDescent="0.25">
      <c r="A198" s="10"/>
    </row>
    <row r="199" spans="1:10" ht="15.75" x14ac:dyDescent="0.25">
      <c r="A199" s="5">
        <v>1</v>
      </c>
      <c r="B199" s="22" t="s">
        <v>24</v>
      </c>
      <c r="C199" s="23" t="s">
        <v>38</v>
      </c>
      <c r="D199" s="24" t="s">
        <v>11</v>
      </c>
      <c r="E199" s="24" t="s">
        <v>18</v>
      </c>
      <c r="F199" s="24">
        <v>5</v>
      </c>
      <c r="G199" s="24">
        <v>6</v>
      </c>
      <c r="H199" s="24">
        <v>1.5</v>
      </c>
      <c r="I199" s="24">
        <f>F199*G199*H199</f>
        <v>45</v>
      </c>
    </row>
    <row r="200" spans="1:10" x14ac:dyDescent="0.25">
      <c r="A200" s="8">
        <v>2</v>
      </c>
      <c r="B200" s="25" t="s">
        <v>26</v>
      </c>
      <c r="C200" s="23" t="s">
        <v>38</v>
      </c>
      <c r="D200" s="24" t="s">
        <v>11</v>
      </c>
      <c r="E200" s="24" t="s">
        <v>25</v>
      </c>
      <c r="F200" s="24">
        <v>5</v>
      </c>
      <c r="G200" s="24">
        <v>1.5</v>
      </c>
      <c r="H200" s="24">
        <v>1.5</v>
      </c>
      <c r="I200" s="24">
        <f>F200*G200*H200</f>
        <v>11.25</v>
      </c>
    </row>
    <row r="201" spans="1:10" ht="15.75" x14ac:dyDescent="0.25">
      <c r="A201" s="8">
        <v>3</v>
      </c>
      <c r="B201" s="22" t="s">
        <v>30</v>
      </c>
      <c r="C201" s="23" t="s">
        <v>38</v>
      </c>
      <c r="D201" s="24" t="s">
        <v>11</v>
      </c>
      <c r="E201" s="24" t="s">
        <v>18</v>
      </c>
      <c r="F201" s="24">
        <v>2</v>
      </c>
      <c r="G201" s="24">
        <v>6</v>
      </c>
      <c r="H201" s="24">
        <v>1.5</v>
      </c>
      <c r="I201" s="24">
        <f>F201*G201*H201</f>
        <v>18</v>
      </c>
    </row>
    <row r="202" spans="1:10" ht="15.75" thickBot="1" x14ac:dyDescent="0.3">
      <c r="A202" s="10"/>
      <c r="I202" s="53">
        <f>SUM(I199:I201)</f>
        <v>74.25</v>
      </c>
      <c r="J202">
        <v>14</v>
      </c>
    </row>
    <row r="203" spans="1:10" x14ac:dyDescent="0.25">
      <c r="A203" s="10"/>
    </row>
    <row r="204" spans="1:10" x14ac:dyDescent="0.25">
      <c r="A204" s="5">
        <v>1</v>
      </c>
      <c r="B204" s="6" t="s">
        <v>16</v>
      </c>
      <c r="C204" s="9" t="s">
        <v>36</v>
      </c>
      <c r="D204" s="5" t="s">
        <v>11</v>
      </c>
      <c r="E204" s="5" t="s">
        <v>18</v>
      </c>
      <c r="F204" s="5">
        <v>5</v>
      </c>
      <c r="G204" s="5">
        <v>7</v>
      </c>
      <c r="H204" s="5">
        <v>1.5</v>
      </c>
      <c r="I204" s="5">
        <f>F204*G204*H204</f>
        <v>52.5</v>
      </c>
    </row>
    <row r="205" spans="1:10" ht="15.75" x14ac:dyDescent="0.25">
      <c r="A205" s="8">
        <v>2</v>
      </c>
      <c r="B205" s="7" t="s">
        <v>22</v>
      </c>
      <c r="C205" s="9" t="s">
        <v>36</v>
      </c>
      <c r="D205" s="5" t="s">
        <v>11</v>
      </c>
      <c r="E205" s="5" t="s">
        <v>13</v>
      </c>
      <c r="F205" s="5">
        <v>2</v>
      </c>
      <c r="G205" s="5">
        <v>8</v>
      </c>
      <c r="H205" s="5">
        <v>1.5</v>
      </c>
      <c r="I205" s="5">
        <f>F205*G205*H205</f>
        <v>24</v>
      </c>
    </row>
    <row r="206" spans="1:10" ht="15.75" thickBot="1" x14ac:dyDescent="0.3">
      <c r="A206" s="10"/>
      <c r="I206" s="56">
        <f>SUM(I204:I205)</f>
        <v>76.5</v>
      </c>
      <c r="J206">
        <v>15</v>
      </c>
    </row>
    <row r="207" spans="1:10" x14ac:dyDescent="0.25">
      <c r="A207" s="10"/>
    </row>
    <row r="208" spans="1:10" ht="15.75" x14ac:dyDescent="0.25">
      <c r="A208" s="5">
        <v>1</v>
      </c>
      <c r="B208" s="46" t="s">
        <v>30</v>
      </c>
      <c r="C208" s="47" t="s">
        <v>67</v>
      </c>
      <c r="D208" s="48" t="s">
        <v>11</v>
      </c>
      <c r="E208" s="48" t="s">
        <v>19</v>
      </c>
      <c r="F208" s="48">
        <v>2</v>
      </c>
      <c r="G208" s="48">
        <v>4.5</v>
      </c>
      <c r="H208" s="48">
        <v>1.5</v>
      </c>
      <c r="I208" s="48">
        <f>F208*G208*H208</f>
        <v>13.5</v>
      </c>
    </row>
    <row r="209" spans="1:10" ht="15.75" x14ac:dyDescent="0.25">
      <c r="A209" s="8">
        <v>2</v>
      </c>
      <c r="B209" s="46" t="s">
        <v>22</v>
      </c>
      <c r="C209" s="47" t="s">
        <v>45</v>
      </c>
      <c r="D209" s="48" t="s">
        <v>11</v>
      </c>
      <c r="E209" s="48" t="s">
        <v>13</v>
      </c>
      <c r="F209" s="48">
        <v>2</v>
      </c>
      <c r="G209" s="48">
        <v>8</v>
      </c>
      <c r="H209" s="48">
        <v>1.5</v>
      </c>
      <c r="I209" s="48">
        <f>F209*G209*H209</f>
        <v>24</v>
      </c>
    </row>
    <row r="210" spans="1:10" ht="15.75" x14ac:dyDescent="0.25">
      <c r="A210" s="8">
        <v>3</v>
      </c>
      <c r="B210" s="46" t="s">
        <v>24</v>
      </c>
      <c r="C210" s="47" t="s">
        <v>45</v>
      </c>
      <c r="D210" s="48" t="s">
        <v>11</v>
      </c>
      <c r="E210" s="48" t="s">
        <v>25</v>
      </c>
      <c r="F210" s="48">
        <v>5</v>
      </c>
      <c r="G210" s="48">
        <v>1.5</v>
      </c>
      <c r="H210" s="48">
        <v>1.5</v>
      </c>
      <c r="I210" s="48">
        <f>F210*G210*H210</f>
        <v>11.25</v>
      </c>
    </row>
    <row r="211" spans="1:10" ht="15.75" x14ac:dyDescent="0.25">
      <c r="A211" s="8">
        <v>4</v>
      </c>
      <c r="B211" s="46" t="s">
        <v>30</v>
      </c>
      <c r="C211" s="47" t="s">
        <v>45</v>
      </c>
      <c r="D211" s="48" t="s">
        <v>11</v>
      </c>
      <c r="E211" s="48" t="s">
        <v>13</v>
      </c>
      <c r="F211" s="48">
        <v>2</v>
      </c>
      <c r="G211" s="48">
        <v>8</v>
      </c>
      <c r="H211" s="48">
        <v>1.5</v>
      </c>
      <c r="I211" s="48">
        <f>F211*G211*H211</f>
        <v>24</v>
      </c>
    </row>
    <row r="212" spans="1:10" ht="15.75" thickBot="1" x14ac:dyDescent="0.3">
      <c r="A212" s="10"/>
      <c r="I212" s="43">
        <f>SUM(I208:I211)</f>
        <v>72.75</v>
      </c>
      <c r="J212">
        <v>16</v>
      </c>
    </row>
    <row r="213" spans="1:10" x14ac:dyDescent="0.25">
      <c r="A213" s="10"/>
    </row>
    <row r="214" spans="1:10" ht="15.75" x14ac:dyDescent="0.25">
      <c r="A214" s="5">
        <v>1</v>
      </c>
      <c r="B214" s="7" t="s">
        <v>22</v>
      </c>
      <c r="C214" s="4" t="s">
        <v>47</v>
      </c>
      <c r="D214" s="5" t="s">
        <v>11</v>
      </c>
      <c r="E214" s="5" t="s">
        <v>13</v>
      </c>
      <c r="F214" s="5">
        <v>2</v>
      </c>
      <c r="G214" s="5">
        <v>8</v>
      </c>
      <c r="H214" s="5">
        <v>1.5</v>
      </c>
      <c r="I214" s="5">
        <f>F214*G214*H214</f>
        <v>24</v>
      </c>
    </row>
    <row r="215" spans="1:10" ht="15.75" x14ac:dyDescent="0.25">
      <c r="A215" s="8">
        <v>2</v>
      </c>
      <c r="B215" s="7" t="s">
        <v>23</v>
      </c>
      <c r="C215" s="4" t="s">
        <v>47</v>
      </c>
      <c r="D215" s="5" t="s">
        <v>11</v>
      </c>
      <c r="E215" s="5" t="s">
        <v>13</v>
      </c>
      <c r="F215" s="5">
        <v>2</v>
      </c>
      <c r="G215" s="5">
        <v>8</v>
      </c>
      <c r="H215" s="5">
        <v>1.5</v>
      </c>
      <c r="I215" s="5">
        <f>F215*G215*H215</f>
        <v>24</v>
      </c>
    </row>
    <row r="216" spans="1:10" ht="15.75" thickBot="1" x14ac:dyDescent="0.3">
      <c r="A216" s="10"/>
      <c r="I216" s="43">
        <f>SUM(I214:I215)</f>
        <v>48</v>
      </c>
      <c r="J216">
        <v>17</v>
      </c>
    </row>
    <row r="217" spans="1:10" x14ac:dyDescent="0.25">
      <c r="A217" s="10"/>
    </row>
    <row r="218" spans="1:10" x14ac:dyDescent="0.25">
      <c r="A218" s="5">
        <v>1</v>
      </c>
      <c r="B218" s="6" t="s">
        <v>16</v>
      </c>
      <c r="C218" s="4" t="s">
        <v>35</v>
      </c>
      <c r="D218" s="5" t="s">
        <v>11</v>
      </c>
      <c r="E218" s="5" t="s">
        <v>18</v>
      </c>
      <c r="F218" s="5">
        <v>2</v>
      </c>
      <c r="G218" s="5">
        <v>7</v>
      </c>
      <c r="H218" s="5">
        <v>1.5</v>
      </c>
      <c r="I218" s="5">
        <f>F218*G218*H218</f>
        <v>21</v>
      </c>
    </row>
    <row r="219" spans="1:10" ht="16.5" thickBot="1" x14ac:dyDescent="0.3">
      <c r="A219" s="8">
        <v>2</v>
      </c>
      <c r="B219" s="7" t="s">
        <v>30</v>
      </c>
      <c r="C219" s="4" t="s">
        <v>35</v>
      </c>
      <c r="D219" s="5" t="s">
        <v>11</v>
      </c>
      <c r="E219" s="5" t="s">
        <v>13</v>
      </c>
      <c r="F219" s="8">
        <v>2</v>
      </c>
      <c r="G219" s="5">
        <v>8</v>
      </c>
      <c r="H219" s="5">
        <v>1.5</v>
      </c>
      <c r="I219" s="42">
        <f>F219*G219*H219</f>
        <v>24</v>
      </c>
    </row>
    <row r="220" spans="1:10" ht="15.75" thickBot="1" x14ac:dyDescent="0.3">
      <c r="I220" s="39">
        <f>SUM(I218:I219)</f>
        <v>45</v>
      </c>
      <c r="J220">
        <v>18</v>
      </c>
    </row>
    <row r="222" spans="1:10" ht="15.75" x14ac:dyDescent="0.25">
      <c r="A222" s="5">
        <v>1</v>
      </c>
      <c r="B222" s="7" t="s">
        <v>30</v>
      </c>
      <c r="C222" s="4" t="s">
        <v>65</v>
      </c>
      <c r="D222" s="5" t="s">
        <v>11</v>
      </c>
      <c r="E222" s="8" t="s">
        <v>19</v>
      </c>
      <c r="F222" s="8">
        <v>2</v>
      </c>
      <c r="G222" s="5">
        <v>4.5</v>
      </c>
      <c r="H222" s="5">
        <v>1.5</v>
      </c>
      <c r="I222" s="5">
        <f>F222*G222*H222</f>
        <v>13.5</v>
      </c>
    </row>
    <row r="223" spans="1:10" ht="16.5" thickBot="1" x14ac:dyDescent="0.3">
      <c r="A223" s="8">
        <v>2</v>
      </c>
      <c r="B223" s="7" t="s">
        <v>30</v>
      </c>
      <c r="C223" s="4" t="s">
        <v>64</v>
      </c>
      <c r="D223" s="5" t="s">
        <v>11</v>
      </c>
      <c r="E223" s="8" t="s">
        <v>19</v>
      </c>
      <c r="F223" s="8">
        <v>2</v>
      </c>
      <c r="G223" s="5">
        <v>4.5</v>
      </c>
      <c r="H223" s="5">
        <v>1.5</v>
      </c>
      <c r="I223" s="42">
        <f>F223*G223*H223</f>
        <v>13.5</v>
      </c>
    </row>
    <row r="224" spans="1:10" ht="15.75" thickBot="1" x14ac:dyDescent="0.3">
      <c r="I224" s="39">
        <f>SUM(I222:I223)</f>
        <v>27</v>
      </c>
      <c r="J224">
        <v>19</v>
      </c>
    </row>
    <row r="226" spans="2:10" ht="15.75" x14ac:dyDescent="0.25">
      <c r="B226" s="7" t="s">
        <v>21</v>
      </c>
      <c r="C226" s="4" t="s">
        <v>43</v>
      </c>
      <c r="D226" s="5" t="s">
        <v>11</v>
      </c>
      <c r="E226" s="5" t="s">
        <v>19</v>
      </c>
      <c r="F226" s="5">
        <v>5</v>
      </c>
      <c r="G226" s="5">
        <v>5.5</v>
      </c>
      <c r="H226" s="38">
        <v>1.5</v>
      </c>
      <c r="I226" s="32">
        <f t="shared" ref="I226:I241" si="20">F226*G226*H226</f>
        <v>41.25</v>
      </c>
      <c r="J226" s="101">
        <v>20</v>
      </c>
    </row>
    <row r="227" spans="2:10" ht="16.5" thickBot="1" x14ac:dyDescent="0.3">
      <c r="B227" s="7" t="s">
        <v>24</v>
      </c>
      <c r="C227" s="4" t="s">
        <v>60</v>
      </c>
      <c r="D227" s="5" t="s">
        <v>11</v>
      </c>
      <c r="E227" s="8" t="s">
        <v>19</v>
      </c>
      <c r="F227" s="8">
        <v>5</v>
      </c>
      <c r="G227" s="8">
        <v>4.5</v>
      </c>
      <c r="H227" s="38">
        <v>1.5</v>
      </c>
      <c r="I227" s="32">
        <f t="shared" si="20"/>
        <v>33.75</v>
      </c>
      <c r="J227" s="101">
        <v>21</v>
      </c>
    </row>
    <row r="228" spans="2:10" ht="15.75" thickBot="1" x14ac:dyDescent="0.3">
      <c r="B228" s="6" t="s">
        <v>26</v>
      </c>
      <c r="C228" s="4" t="s">
        <v>69</v>
      </c>
      <c r="D228" s="5" t="s">
        <v>11</v>
      </c>
      <c r="E228" s="8" t="s">
        <v>19</v>
      </c>
      <c r="F228" s="8">
        <v>5</v>
      </c>
      <c r="G228" s="5">
        <v>4.5</v>
      </c>
      <c r="H228" s="38">
        <v>1.5</v>
      </c>
      <c r="I228" s="39">
        <f t="shared" si="20"/>
        <v>33.75</v>
      </c>
      <c r="J228" s="101">
        <v>22</v>
      </c>
    </row>
    <row r="229" spans="2:10" ht="15.75" x14ac:dyDescent="0.25">
      <c r="B229" s="7" t="s">
        <v>30</v>
      </c>
      <c r="C229" s="4" t="s">
        <v>61</v>
      </c>
      <c r="D229" s="5" t="s">
        <v>11</v>
      </c>
      <c r="E229" s="5" t="s">
        <v>13</v>
      </c>
      <c r="F229" s="8">
        <v>2</v>
      </c>
      <c r="G229" s="5">
        <v>8</v>
      </c>
      <c r="H229" s="38">
        <v>1.5</v>
      </c>
      <c r="I229" s="32">
        <f t="shared" si="20"/>
        <v>24</v>
      </c>
      <c r="J229" s="101">
        <v>23</v>
      </c>
    </row>
    <row r="230" spans="2:10" ht="15.75" x14ac:dyDescent="0.25">
      <c r="B230" s="7" t="s">
        <v>22</v>
      </c>
      <c r="C230" s="4" t="s">
        <v>46</v>
      </c>
      <c r="D230" s="5" t="s">
        <v>11</v>
      </c>
      <c r="E230" s="5" t="s">
        <v>13</v>
      </c>
      <c r="F230" s="5">
        <v>2</v>
      </c>
      <c r="G230" s="5">
        <v>8</v>
      </c>
      <c r="H230" s="38">
        <v>1.5</v>
      </c>
      <c r="I230" s="32">
        <f t="shared" si="20"/>
        <v>24</v>
      </c>
      <c r="J230" s="101">
        <v>24</v>
      </c>
    </row>
    <row r="231" spans="2:10" ht="15.75" x14ac:dyDescent="0.25">
      <c r="B231" s="7" t="s">
        <v>22</v>
      </c>
      <c r="C231" s="4" t="s">
        <v>52</v>
      </c>
      <c r="D231" s="5" t="s">
        <v>11</v>
      </c>
      <c r="E231" s="5" t="s">
        <v>18</v>
      </c>
      <c r="F231" s="5">
        <v>2</v>
      </c>
      <c r="G231" s="5">
        <v>6</v>
      </c>
      <c r="H231" s="38">
        <v>1.5</v>
      </c>
      <c r="I231" s="32">
        <f t="shared" si="20"/>
        <v>18</v>
      </c>
      <c r="J231" s="101">
        <v>25</v>
      </c>
    </row>
    <row r="232" spans="2:10" ht="15.75" x14ac:dyDescent="0.25">
      <c r="B232" s="7" t="s">
        <v>30</v>
      </c>
      <c r="C232" s="4" t="s">
        <v>63</v>
      </c>
      <c r="D232" s="5" t="s">
        <v>11</v>
      </c>
      <c r="E232" s="8" t="s">
        <v>18</v>
      </c>
      <c r="F232" s="8">
        <v>2</v>
      </c>
      <c r="G232" s="5">
        <v>6</v>
      </c>
      <c r="H232" s="38">
        <v>1.5</v>
      </c>
      <c r="I232" s="32">
        <f t="shared" si="20"/>
        <v>18</v>
      </c>
      <c r="J232" s="101">
        <v>26</v>
      </c>
    </row>
    <row r="233" spans="2:10" ht="15.75" x14ac:dyDescent="0.25">
      <c r="B233" s="7" t="s">
        <v>28</v>
      </c>
      <c r="C233" s="4" t="s">
        <v>29</v>
      </c>
      <c r="D233" s="5" t="s">
        <v>11</v>
      </c>
      <c r="E233" s="5" t="s">
        <v>18</v>
      </c>
      <c r="F233" s="8">
        <v>2</v>
      </c>
      <c r="G233" s="5">
        <v>6</v>
      </c>
      <c r="H233" s="38">
        <v>1.5</v>
      </c>
      <c r="I233" s="32">
        <f t="shared" si="20"/>
        <v>18</v>
      </c>
      <c r="J233" s="101">
        <v>27</v>
      </c>
    </row>
    <row r="234" spans="2:10" ht="15.75" x14ac:dyDescent="0.25">
      <c r="B234" s="7" t="s">
        <v>22</v>
      </c>
      <c r="C234" s="4" t="s">
        <v>53</v>
      </c>
      <c r="D234" s="5" t="s">
        <v>11</v>
      </c>
      <c r="E234" s="5" t="s">
        <v>18</v>
      </c>
      <c r="F234" s="5">
        <v>2</v>
      </c>
      <c r="G234" s="5">
        <v>6</v>
      </c>
      <c r="H234" s="38">
        <v>1.5</v>
      </c>
      <c r="I234" s="32">
        <f t="shared" si="20"/>
        <v>18</v>
      </c>
      <c r="J234" s="101">
        <v>28</v>
      </c>
    </row>
    <row r="235" spans="2:10" ht="15.75" x14ac:dyDescent="0.25">
      <c r="B235" s="7" t="s">
        <v>30</v>
      </c>
      <c r="C235" s="4" t="s">
        <v>68</v>
      </c>
      <c r="D235" s="5" t="s">
        <v>11</v>
      </c>
      <c r="E235" s="8" t="s">
        <v>18</v>
      </c>
      <c r="F235" s="8">
        <v>2</v>
      </c>
      <c r="G235" s="5">
        <v>6</v>
      </c>
      <c r="H235" s="38">
        <v>1.5</v>
      </c>
      <c r="I235" s="32">
        <f t="shared" si="20"/>
        <v>18</v>
      </c>
      <c r="J235" s="101">
        <v>29</v>
      </c>
    </row>
    <row r="236" spans="2:10" ht="15.75" x14ac:dyDescent="0.25">
      <c r="B236" s="7" t="s">
        <v>22</v>
      </c>
      <c r="C236" s="4" t="s">
        <v>54</v>
      </c>
      <c r="D236" s="5" t="s">
        <v>11</v>
      </c>
      <c r="E236" s="5" t="s">
        <v>18</v>
      </c>
      <c r="F236" s="5">
        <v>2</v>
      </c>
      <c r="G236" s="5">
        <v>6</v>
      </c>
      <c r="H236" s="38">
        <v>1.5</v>
      </c>
      <c r="I236" s="32">
        <f t="shared" si="20"/>
        <v>18</v>
      </c>
      <c r="J236" s="101">
        <v>30</v>
      </c>
    </row>
    <row r="237" spans="2:10" ht="15.75" x14ac:dyDescent="0.25">
      <c r="B237" s="7" t="s">
        <v>22</v>
      </c>
      <c r="C237" s="4" t="s">
        <v>51</v>
      </c>
      <c r="D237" s="5" t="s">
        <v>11</v>
      </c>
      <c r="E237" s="5" t="s">
        <v>18</v>
      </c>
      <c r="F237" s="5">
        <v>2</v>
      </c>
      <c r="G237" s="5">
        <v>6</v>
      </c>
      <c r="H237" s="38">
        <v>1.5</v>
      </c>
      <c r="I237" s="32">
        <f t="shared" si="20"/>
        <v>18</v>
      </c>
      <c r="J237" s="101">
        <v>31</v>
      </c>
    </row>
    <row r="238" spans="2:10" ht="15.75" x14ac:dyDescent="0.25">
      <c r="B238" s="7" t="s">
        <v>30</v>
      </c>
      <c r="C238" s="4" t="s">
        <v>66</v>
      </c>
      <c r="D238" s="5" t="s">
        <v>11</v>
      </c>
      <c r="E238" s="8" t="s">
        <v>19</v>
      </c>
      <c r="F238" s="8">
        <v>2</v>
      </c>
      <c r="G238" s="5">
        <v>4.5</v>
      </c>
      <c r="H238" s="38">
        <v>1.5</v>
      </c>
      <c r="I238" s="32">
        <f t="shared" si="20"/>
        <v>13.5</v>
      </c>
      <c r="J238" s="101">
        <v>32</v>
      </c>
    </row>
    <row r="239" spans="2:10" ht="15.75" x14ac:dyDescent="0.25">
      <c r="B239" s="7" t="s">
        <v>22</v>
      </c>
      <c r="C239" s="4" t="s">
        <v>56</v>
      </c>
      <c r="D239" s="5" t="s">
        <v>11</v>
      </c>
      <c r="E239" s="5" t="s">
        <v>19</v>
      </c>
      <c r="F239" s="5">
        <v>2</v>
      </c>
      <c r="G239" s="5">
        <v>4.5</v>
      </c>
      <c r="H239" s="38">
        <v>1.5</v>
      </c>
      <c r="I239" s="32">
        <f t="shared" si="20"/>
        <v>13.5</v>
      </c>
      <c r="J239" s="101">
        <v>33</v>
      </c>
    </row>
    <row r="240" spans="2:10" ht="15.75" x14ac:dyDescent="0.25">
      <c r="B240" s="7" t="s">
        <v>30</v>
      </c>
      <c r="C240" s="4" t="s">
        <v>31</v>
      </c>
      <c r="D240" s="5" t="s">
        <v>11</v>
      </c>
      <c r="E240" s="8" t="s">
        <v>19</v>
      </c>
      <c r="F240" s="8">
        <v>2</v>
      </c>
      <c r="G240" s="5">
        <v>4.5</v>
      </c>
      <c r="H240" s="38">
        <v>1.5</v>
      </c>
      <c r="I240" s="32">
        <f t="shared" si="20"/>
        <v>13.5</v>
      </c>
      <c r="J240" s="101">
        <v>34</v>
      </c>
    </row>
    <row r="241" spans="2:10" ht="15.75" x14ac:dyDescent="0.25">
      <c r="B241" s="7" t="s">
        <v>22</v>
      </c>
      <c r="C241" s="9" t="s">
        <v>55</v>
      </c>
      <c r="D241" s="5" t="s">
        <v>11</v>
      </c>
      <c r="E241" s="5" t="s">
        <v>19</v>
      </c>
      <c r="F241" s="5">
        <v>2</v>
      </c>
      <c r="G241" s="5">
        <v>4.5</v>
      </c>
      <c r="H241" s="38">
        <v>1.5</v>
      </c>
      <c r="I241" s="32">
        <f t="shared" si="20"/>
        <v>13.5</v>
      </c>
      <c r="J241" s="101">
        <v>35</v>
      </c>
    </row>
  </sheetData>
  <sortState ref="B110:I200">
    <sortCondition ref="C4:C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RANKING KLUBOWY ZAWODNIKÓW JUDO</vt:lpstr>
      <vt:lpstr>ranking senior</vt:lpstr>
      <vt:lpstr>ranking junior</vt:lpstr>
      <vt:lpstr>ranking młodzik</vt:lpstr>
      <vt:lpstr>ranking dzieci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ASD</cp:lastModifiedBy>
  <cp:lastPrinted>2013-12-12T14:55:33Z</cp:lastPrinted>
  <dcterms:created xsi:type="dcterms:W3CDTF">2013-12-12T08:41:27Z</dcterms:created>
  <dcterms:modified xsi:type="dcterms:W3CDTF">2014-04-05T17:30:47Z</dcterms:modified>
</cp:coreProperties>
</file>